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lochkovaes\Desktop\Отчет об УР\2020\09. датабук\"/>
    </mc:Choice>
  </mc:AlternateContent>
  <bookViews>
    <workbookView xWindow="0" yWindow="0" windowWidth="23040" windowHeight="10596" tabRatio="888" activeTab="4"/>
  </bookViews>
  <sheets>
    <sheet name="Содержание" sheetId="23" r:id="rId1"/>
    <sheet name="E_Экологические аспекты" sheetId="10" r:id="rId2"/>
    <sheet name="S_Социальные аспекты" sheetId="20" r:id="rId3"/>
    <sheet name="G_Управленческие аспекты" sheetId="14" r:id="rId4"/>
    <sheet name="Экономические показатели" sheetId="16" r:id="rId5"/>
    <sheet name="Периметр данных" sheetId="18" r:id="rId6"/>
  </sheets>
  <definedNames>
    <definedName name="_GoBack" localSheetId="1">'E_Экологические аспекты'!$C$71</definedName>
    <definedName name="_GoBack" localSheetId="5">'Периметр данных'!#REF!</definedName>
    <definedName name="_GoBack" localSheetId="4">'Экономические показатели'!#REF!</definedName>
    <definedName name="_xlnm.Print_Area" localSheetId="1">'E_Экологические аспекты'!$C$4:$G$160</definedName>
    <definedName name="_xlnm.Print_Area" localSheetId="3">'G_Управленческие аспекты'!$C$4:$G$43</definedName>
    <definedName name="_xlnm.Print_Area" localSheetId="2">'S_Социальные аспекты'!$C$4:$G$141</definedName>
    <definedName name="_xlnm.Print_Area" localSheetId="5">'Периметр данных'!$C$4:$G$50</definedName>
    <definedName name="_xlnm.Print_Area" localSheetId="0">Содержание!$B$3:$D$32</definedName>
    <definedName name="_xlnm.Print_Area" localSheetId="4">'Экономические показатели'!$C$4:$G$72</definedName>
  </definedNames>
  <calcPr calcId="162913"/>
  <customWorkbookViews>
    <customWorkbookView name="Deloitte_Koblova_Alexandra - Personal View" guid="{C7A7013A-F3DB-46DD-B1BF-FEA7E4A93135}" mergeInterval="0" personalView="1" maximized="1" xWindow="-8" yWindow="-8" windowWidth="1382" windowHeight="744" activeSheetId="2" showComments="commIndAndComment"/>
    <customWorkbookView name="Deloitte - Personal View" guid="{6645CF21-40FF-404A-8EB8-03BE849941DA}" mergeInterval="0" personalView="1" maximized="1" xWindow="-11" yWindow="-11" windowWidth="1942" windowHeight="1042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20" l="1"/>
  <c r="G21" i="20"/>
  <c r="G18" i="20"/>
  <c r="G129" i="20" l="1"/>
  <c r="F129" i="20"/>
  <c r="E129" i="20"/>
  <c r="G92" i="20"/>
  <c r="G88" i="20"/>
  <c r="G47" i="20"/>
  <c r="G44" i="20"/>
  <c r="G41" i="20"/>
  <c r="G37" i="20" l="1"/>
  <c r="F37" i="20"/>
  <c r="G34" i="20"/>
  <c r="F34" i="20"/>
  <c r="G31" i="20"/>
  <c r="F31" i="20"/>
  <c r="G28" i="20"/>
  <c r="F28" i="20"/>
  <c r="F56" i="10" l="1"/>
  <c r="G56" i="10"/>
  <c r="E56" i="10"/>
  <c r="G45" i="10"/>
  <c r="F45" i="10"/>
  <c r="E45" i="10"/>
  <c r="E92" i="20" l="1"/>
  <c r="G99" i="20" l="1"/>
  <c r="E88" i="20" l="1"/>
  <c r="E96" i="20" l="1"/>
  <c r="G96" i="20"/>
  <c r="F96" i="20" l="1"/>
  <c r="G52" i="10" l="1"/>
  <c r="G59" i="10"/>
  <c r="F59" i="10"/>
  <c r="F52" i="10"/>
  <c r="E59" i="10"/>
  <c r="E52" i="10"/>
  <c r="E28" i="20" l="1"/>
  <c r="F24" i="20" l="1"/>
  <c r="E24" i="20"/>
  <c r="F21" i="20"/>
  <c r="E21" i="20"/>
  <c r="F18" i="20"/>
  <c r="E18" i="20"/>
  <c r="E59" i="20" l="1"/>
  <c r="E55" i="20"/>
  <c r="F55" i="20"/>
  <c r="E51" i="20"/>
  <c r="E37" i="20"/>
  <c r="E34" i="20"/>
  <c r="E31" i="20"/>
  <c r="E47" i="20"/>
  <c r="E44" i="20"/>
  <c r="E41" i="20"/>
  <c r="E27" i="14" l="1"/>
  <c r="F27" i="14"/>
  <c r="F59" i="20" l="1"/>
  <c r="F51" i="20"/>
  <c r="F47" i="20"/>
  <c r="F44" i="20"/>
  <c r="F41" i="20"/>
  <c r="G6" i="14" l="1"/>
  <c r="F6" i="14"/>
  <c r="G27" i="14"/>
  <c r="F21" i="10" l="1"/>
  <c r="G21" i="10"/>
  <c r="E21" i="10"/>
  <c r="G15" i="10"/>
  <c r="F15" i="10"/>
  <c r="E15" i="10"/>
  <c r="G10" i="10"/>
  <c r="F10" i="10"/>
  <c r="E10" i="10"/>
  <c r="E56" i="16" l="1"/>
  <c r="F56" i="16"/>
  <c r="G56" i="16"/>
</calcChain>
</file>

<file path=xl/sharedStrings.xml><?xml version="1.0" encoding="utf-8"?>
<sst xmlns="http://schemas.openxmlformats.org/spreadsheetml/2006/main" count="821" uniqueCount="411">
  <si>
    <t>#</t>
  </si>
  <si>
    <t>HR01.01</t>
  </si>
  <si>
    <t>HS02.01</t>
  </si>
  <si>
    <t>HS02.02</t>
  </si>
  <si>
    <t>HS01.01</t>
  </si>
  <si>
    <t>HS01.02</t>
  </si>
  <si>
    <t>HS04.01</t>
  </si>
  <si>
    <t>HS04.01.01</t>
  </si>
  <si>
    <t>HS04.02</t>
  </si>
  <si>
    <t>HS04.02.01</t>
  </si>
  <si>
    <t>HS05.01</t>
  </si>
  <si>
    <t>HR01.01.01</t>
  </si>
  <si>
    <t>HR01.01.02</t>
  </si>
  <si>
    <t>HR01.01.01.01</t>
  </si>
  <si>
    <t>HR01.01.02.01</t>
  </si>
  <si>
    <t>HR01.04</t>
  </si>
  <si>
    <t>HR01.06</t>
  </si>
  <si>
    <t>HR01.08</t>
  </si>
  <si>
    <t>SO01.01</t>
  </si>
  <si>
    <t>tbd</t>
  </si>
  <si>
    <t>SO01.02</t>
  </si>
  <si>
    <t>SO01.03</t>
  </si>
  <si>
    <t>SO01.04</t>
  </si>
  <si>
    <t>SO01.05</t>
  </si>
  <si>
    <t>SO01.06</t>
  </si>
  <si>
    <t>SO01.06.01</t>
  </si>
  <si>
    <t>SO01.07</t>
  </si>
  <si>
    <t>SO01.07.01</t>
  </si>
  <si>
    <t>SO01.07.02</t>
  </si>
  <si>
    <t>SO01.07.03</t>
  </si>
  <si>
    <t>HR02.01</t>
  </si>
  <si>
    <t>HR02.02</t>
  </si>
  <si>
    <t>Электроэнергия</t>
  </si>
  <si>
    <t>Твердые частицы</t>
  </si>
  <si>
    <t>Летучие органические соединения</t>
  </si>
  <si>
    <t>Поверхностные воды</t>
  </si>
  <si>
    <t>Подземные воды</t>
  </si>
  <si>
    <t>Вода, представленная третьими лицами</t>
  </si>
  <si>
    <t>Водоотведение в поверхностные водоемы и на рельеф, включая стоки абонентов</t>
  </si>
  <si>
    <t>Водоотведение в сторонние организации, включая стоки абонентов</t>
  </si>
  <si>
    <t>Нормативно-чистые (без очистки)</t>
  </si>
  <si>
    <t>Нормативно-очищенные</t>
  </si>
  <si>
    <t>Загрязненные без очистки</t>
  </si>
  <si>
    <t>Недостаточно очищенные</t>
  </si>
  <si>
    <t>Управление отходами</t>
  </si>
  <si>
    <t>Энергопотребление</t>
  </si>
  <si>
    <t>Производство электроэнергии</t>
  </si>
  <si>
    <t xml:space="preserve">Закупка электроэнергии </t>
  </si>
  <si>
    <t xml:space="preserve">Продажа электроэнергии </t>
  </si>
  <si>
    <t xml:space="preserve">Потребление электроэнергии (покупка + выработка — продажа) </t>
  </si>
  <si>
    <t>Тепловая энергия</t>
  </si>
  <si>
    <t>Производство тепловой энергии</t>
  </si>
  <si>
    <t xml:space="preserve">Закупка тепловой энергии </t>
  </si>
  <si>
    <t xml:space="preserve">Потребление тепловой энергии (покупка + выработка — продажа) 
</t>
  </si>
  <si>
    <t>Топливо</t>
  </si>
  <si>
    <t xml:space="preserve">Покупка природного газа </t>
  </si>
  <si>
    <t xml:space="preserve">Покупка мазута </t>
  </si>
  <si>
    <t xml:space="preserve">Выработка технологического газа </t>
  </si>
  <si>
    <t>Потребление энергии из возобновляемых источников</t>
  </si>
  <si>
    <t>Общее потребление энергии (потребление топлива + закупка тепловой и электрической энергии — продажа тепловой и электрической энергии)</t>
  </si>
  <si>
    <t>Гендерный профиль</t>
  </si>
  <si>
    <t>Текучесть кадров</t>
  </si>
  <si>
    <t>Социальное партнерство</t>
  </si>
  <si>
    <t>Количество трудоустроенных лиц с ограниченными возможностями и ветеранов</t>
  </si>
  <si>
    <t>Обучение персонала</t>
  </si>
  <si>
    <t>Расходы на социальные программы</t>
  </si>
  <si>
    <t>Здоровье и безопасность</t>
  </si>
  <si>
    <t>Всего директоров, в том числе:</t>
  </si>
  <si>
    <t>независимые директора</t>
  </si>
  <si>
    <t>неисполнительные директора</t>
  </si>
  <si>
    <t>исполнительные директора</t>
  </si>
  <si>
    <t>Правление</t>
  </si>
  <si>
    <t>Вознаграждение внешнего аудитора</t>
  </si>
  <si>
    <t>Аудиторские услуги</t>
  </si>
  <si>
    <t>NOₓ</t>
  </si>
  <si>
    <t>CO₂</t>
  </si>
  <si>
    <t>CH₄</t>
  </si>
  <si>
    <t>N₂O</t>
  </si>
  <si>
    <t>HFCₓ</t>
  </si>
  <si>
    <t>Косвенные энергетические выбросы парниковых газов (Scope 2)</t>
  </si>
  <si>
    <t>Суммарные выбросы загрязняющих веществ, включая:</t>
  </si>
  <si>
    <t>Другие</t>
  </si>
  <si>
    <t>кт</t>
  </si>
  <si>
    <t>Прямые выбросы парниковых газов (Scope 1), включая:</t>
  </si>
  <si>
    <t>%</t>
  </si>
  <si>
    <t>Общий водозабор, включая:</t>
  </si>
  <si>
    <t>Общее водоотведение, включая:</t>
  </si>
  <si>
    <t>Общее водоотведение в разбивке по методу очистки, включая:</t>
  </si>
  <si>
    <t>млн ГДж</t>
  </si>
  <si>
    <t>I класс</t>
  </si>
  <si>
    <t>II класс</t>
  </si>
  <si>
    <t>III класс</t>
  </si>
  <si>
    <t>IV класс</t>
  </si>
  <si>
    <t>V класс</t>
  </si>
  <si>
    <t>млн руб.</t>
  </si>
  <si>
    <t>Показатель текучести кадров</t>
  </si>
  <si>
    <t>руб.</t>
  </si>
  <si>
    <t>LTIFR (коэффициент частоты травм с временной потерей трудоспособности)</t>
  </si>
  <si>
    <t>SOₓ</t>
  </si>
  <si>
    <t>Общее количество человек, в том числе:</t>
  </si>
  <si>
    <t>Количество мужчин</t>
  </si>
  <si>
    <t>Количество женщин</t>
  </si>
  <si>
    <t>Единица измерения</t>
  </si>
  <si>
    <t xml:space="preserve">Продажа тепловой энергии </t>
  </si>
  <si>
    <t>т</t>
  </si>
  <si>
    <t>Образование за год, включая:</t>
  </si>
  <si>
    <t>Сотрудники подрядных организаций</t>
  </si>
  <si>
    <t>Сотрудники строительных подрядных организаций</t>
  </si>
  <si>
    <t>чел.</t>
  </si>
  <si>
    <t>Рабочее время</t>
  </si>
  <si>
    <t>чел. час</t>
  </si>
  <si>
    <t>Общее количество несчастных случаев на производстве, в том числе:</t>
  </si>
  <si>
    <t>со смертельным исходом</t>
  </si>
  <si>
    <t>групповых</t>
  </si>
  <si>
    <t>Количество пострадавших от несчастных случаев, в том числе:</t>
  </si>
  <si>
    <t>количество пострадавших со смертельным исходом</t>
  </si>
  <si>
    <t>количество пострадавших с тяжелой степенью тяжести</t>
  </si>
  <si>
    <t>Количество пострадавших в групповых несчастных случаях, в том числе:</t>
  </si>
  <si>
    <t>ед.</t>
  </si>
  <si>
    <t>MTC (количество пострадавших с оказанием медицинской помощи без потери трудоспособности (микротравмы))</t>
  </si>
  <si>
    <t>TRI (общее количество зарегистрированных случаев травмирования на производстве)</t>
  </si>
  <si>
    <t>TRIFR (общий коэффициент травматизма)</t>
  </si>
  <si>
    <t>FAR (общий коэффициент травматизма со смертельным исходом)</t>
  </si>
  <si>
    <t>LTISR (коэффициент тяжести травм с утратой трудоспособности)</t>
  </si>
  <si>
    <t>Структура персонала по возрасту</t>
  </si>
  <si>
    <t>до 30 лет</t>
  </si>
  <si>
    <t>30-50 лет</t>
  </si>
  <si>
    <t>старше 50 лет</t>
  </si>
  <si>
    <t>Олефины и полиолефины</t>
  </si>
  <si>
    <t>Охрана труда и безопасность</t>
  </si>
  <si>
    <t>Опасные производственные объекты</t>
  </si>
  <si>
    <t>шт.</t>
  </si>
  <si>
    <t>Количество аварий</t>
  </si>
  <si>
    <t>Количество инцидентов</t>
  </si>
  <si>
    <t>Выявленные случаи профессиональных заболеваний</t>
  </si>
  <si>
    <t>Мероприятия по охране труда</t>
  </si>
  <si>
    <t>Инвестиции в рамках Целевой производственной программы по доведению объектов СИБУРа до требований норм и правил в области промышленной безопасности</t>
  </si>
  <si>
    <t>час.</t>
  </si>
  <si>
    <t>Воздействие на окружающую среду</t>
  </si>
  <si>
    <t>Индекс энергоемкости (фактическое значение)</t>
  </si>
  <si>
    <t>ГДж/т</t>
  </si>
  <si>
    <t>женщин</t>
  </si>
  <si>
    <t>мужчин</t>
  </si>
  <si>
    <t>до 30 лет, в том числе:</t>
  </si>
  <si>
    <t>30-50 лет, в том числе:</t>
  </si>
  <si>
    <t>старше 50 лет, в том числе:</t>
  </si>
  <si>
    <t>Количество сотрудников с бессрочным трудовым контрактом, в том числе:</t>
  </si>
  <si>
    <t>Количество сотрудников со срочным трудовым контрактом, в том числе:</t>
  </si>
  <si>
    <t>Количество сотрудников с трудовым контрактом на полный рабочий день, в том числе:</t>
  </si>
  <si>
    <t>Количество сотрудников с трудовым контрактом на неполный рабочий день, в том числе:</t>
  </si>
  <si>
    <t>Руководители, в том числе:</t>
  </si>
  <si>
    <t>Специалисты, в том числе:</t>
  </si>
  <si>
    <t>Рабочие, в том числе:</t>
  </si>
  <si>
    <t>женщины</t>
  </si>
  <si>
    <t>мужчины</t>
  </si>
  <si>
    <t>независимых директоров</t>
  </si>
  <si>
    <t>S_Социальные аспекты</t>
  </si>
  <si>
    <t>E_Экологические аспекты</t>
  </si>
  <si>
    <t>G_Управленческие аспекты</t>
  </si>
  <si>
    <t>Выбросы парниковых газов</t>
  </si>
  <si>
    <t>Выбросы загрязняющих веществ в атмосферу</t>
  </si>
  <si>
    <t>Водопотребление</t>
  </si>
  <si>
    <t>Природоохранные инициативы и платежи</t>
  </si>
  <si>
    <t>на 1 млн часов</t>
  </si>
  <si>
    <t>Сотрудники компании</t>
  </si>
  <si>
    <t>Состав Совета директоров</t>
  </si>
  <si>
    <t>Количество мужчин в составе Совета директоров</t>
  </si>
  <si>
    <t>Количество женщин в составе Совета директоров</t>
  </si>
  <si>
    <t>Структура состава Совета директоров по возрасту</t>
  </si>
  <si>
    <t>Комитеты Совета директоров</t>
  </si>
  <si>
    <t>тыс. мᶾ (Мл)</t>
  </si>
  <si>
    <t>Количество отработанных человеко-часов</t>
  </si>
  <si>
    <t>Пластики, эластомеры и промежуточная продукция</t>
  </si>
  <si>
    <t>Прочие (логистика, маркетинг, административные функции)</t>
  </si>
  <si>
    <t>поддержка межрегиональных социальных проектов</t>
  </si>
  <si>
    <t>поддержка грантовых социальных проектов</t>
  </si>
  <si>
    <t>поддержка волонтерских социальных проектов</t>
  </si>
  <si>
    <t>LTI (количество пострадавших с временной потерей трудоспособности по причине несчастных случаев на производстве при выполнении работ)</t>
  </si>
  <si>
    <t>количество пострадавших с легкой степенью тяжести</t>
  </si>
  <si>
    <t>Всего Членов Совета директоров в Комитете по аудиту, в том числе:</t>
  </si>
  <si>
    <t>Всего Членов Совета директоров в Комитете по стратегии и инвестициям, в том числе:</t>
  </si>
  <si>
    <t>Всего Членов Совета директоров в Комитете по кадрам и вознаграждения, в том числе:</t>
  </si>
  <si>
    <t>Всего Членов Совета директоров в Комитете по устойчивому развитию, в том числе:</t>
  </si>
  <si>
    <t>Контакты для связи:</t>
  </si>
  <si>
    <t>Дополнительная информация:</t>
  </si>
  <si>
    <t>Годовой обзор за 2019 год</t>
  </si>
  <si>
    <t>Отчет об устойчивом развитии за 2019 год</t>
  </si>
  <si>
    <t>Отчет об устойчивом развитии за 2018 год</t>
  </si>
  <si>
    <t xml:space="preserve">ESG Банк данных 2020 | ПАО «СИБУР Холдинг» </t>
  </si>
  <si>
    <t>Годовой обзор за 2018 год</t>
  </si>
  <si>
    <t>Оплата труда</t>
  </si>
  <si>
    <t>Структура персонала в разбивке по должности и полу</t>
  </si>
  <si>
    <t>Структура персонала в разбивке по должности и возрасту</t>
  </si>
  <si>
    <t>Энергоемкость на тонну продукции по сегментам</t>
  </si>
  <si>
    <t>Наличие отходов на начало года</t>
  </si>
  <si>
    <t>Поступление отходов от других субъектов</t>
  </si>
  <si>
    <t>Обезврежено отходов</t>
  </si>
  <si>
    <t>Передано ТКО региональному оператору</t>
  </si>
  <si>
    <t>Передано отходов сторонним организациям на обработку</t>
  </si>
  <si>
    <t>Передано отходов сторонним организациям на утилизацию</t>
  </si>
  <si>
    <t>Передано отходов сторонним организациям на обезвреживание</t>
  </si>
  <si>
    <t>Передано отходов сторонним организациям на захоронение</t>
  </si>
  <si>
    <t>Хранение отходов на эксплуатируемых объектах</t>
  </si>
  <si>
    <t>Системы менеджмента</t>
  </si>
  <si>
    <t>OHSAS 18001 / ISO 45001</t>
  </si>
  <si>
    <t>ISO 14001 (EMS / СЭМ)</t>
  </si>
  <si>
    <t>ISO 9001 (QMS / СМК)</t>
  </si>
  <si>
    <t>га</t>
  </si>
  <si>
    <t>Масштаб территорий, подвергнутых воздействию (рекультивации)</t>
  </si>
  <si>
    <t>Общее количество новых сотрудников</t>
  </si>
  <si>
    <t>Бизнес-этика и комплаенс</t>
  </si>
  <si>
    <t>Количество подтвержденных случаев коррупции</t>
  </si>
  <si>
    <t>Совокупная сумма денежных штрафов за несоблюдение законодательных и/или нормативных требований в социальной и экономической сферах</t>
  </si>
  <si>
    <t>Общее количество обращений по горячей линии</t>
  </si>
  <si>
    <t>Доля ответов на поступившие обращения</t>
  </si>
  <si>
    <t>Глобальный договор ООН</t>
  </si>
  <si>
    <t>Глобальная инициатива по отчетности (GRI)</t>
  </si>
  <si>
    <t>да/нет</t>
  </si>
  <si>
    <t>CDP</t>
  </si>
  <si>
    <t>TCFD</t>
  </si>
  <si>
    <t>E_Экологические аспекты ➔</t>
  </si>
  <si>
    <t>S_Социальные аспекты ➔</t>
  </si>
  <si>
    <t>G_Управленческие аспекты ➔</t>
  </si>
  <si>
    <t>СОДЕРЖАНИЕ</t>
  </si>
  <si>
    <t>Сохранение биоразнообразия</t>
  </si>
  <si>
    <t>Учет рекомендаций внешних инициатив</t>
  </si>
  <si>
    <t>Доля членов руководящих органов, ознакомленных с политиками и методами противодействия коррупции</t>
  </si>
  <si>
    <t>Доля сотрудников, ознакомленных с политиками и методами противодействия коррупции</t>
  </si>
  <si>
    <t>Структура персонала в разбивке по договору о найме</t>
  </si>
  <si>
    <t>Структура персонала в разбивке по сегментам бизнеса</t>
  </si>
  <si>
    <t>Общее количество уволенных сотрудников</t>
  </si>
  <si>
    <t>Структура персонала в разбивке по полу</t>
  </si>
  <si>
    <t>Всего мужчин</t>
  </si>
  <si>
    <t>Всего женщин</t>
  </si>
  <si>
    <t>Банк исторических данных (финансовые и операционные показатели 2017-2020 гг.)</t>
  </si>
  <si>
    <t>Экономические аспекты</t>
  </si>
  <si>
    <t>Выручка</t>
  </si>
  <si>
    <t>Ключевые финансовые показатели</t>
  </si>
  <si>
    <t>EBITDA</t>
  </si>
  <si>
    <t>Продажи</t>
  </si>
  <si>
    <t>Внутренний рынок</t>
  </si>
  <si>
    <t>Внешний рынок</t>
  </si>
  <si>
    <t>Рентабельность по EBITDA</t>
  </si>
  <si>
    <t>Операционные показатели</t>
  </si>
  <si>
    <t>Производство</t>
  </si>
  <si>
    <t>млн тонн</t>
  </si>
  <si>
    <t>Moody's</t>
  </si>
  <si>
    <t>Fitch</t>
  </si>
  <si>
    <t>S&amp;P</t>
  </si>
  <si>
    <t>ESG-рейтинги</t>
  </si>
  <si>
    <t>MSCI</t>
  </si>
  <si>
    <t>Ecovadis</t>
  </si>
  <si>
    <t>Затраты на деятельность по охране окружающей среды</t>
  </si>
  <si>
    <t>Удельные выбросы парниковых газов по сегментам</t>
  </si>
  <si>
    <t>Взаимодействие с поставщиками</t>
  </si>
  <si>
    <t>Количество аудитов поставщиков</t>
  </si>
  <si>
    <t>Заработная плата сотрудника начального уровня в разбивке по полу</t>
  </si>
  <si>
    <t>среди женщин</t>
  </si>
  <si>
    <t>среди мужчин</t>
  </si>
  <si>
    <t>Наличие отходов на конец года</t>
  </si>
  <si>
    <t>Размещение отходов на эксплуатируемых объектах</t>
  </si>
  <si>
    <t>SIBUR International GmbH</t>
  </si>
  <si>
    <t>№</t>
  </si>
  <si>
    <t>Наименование обществ</t>
  </si>
  <si>
    <t>Доля</t>
  </si>
  <si>
    <t>Нефтехимия</t>
  </si>
  <si>
    <t>Услуги по поддержке бизнеса</t>
  </si>
  <si>
    <t>Экономические показатели ➔</t>
  </si>
  <si>
    <t>Юридические лица, деятельность  которых включена в отчетность организации</t>
  </si>
  <si>
    <t>Кредитные рейтинги инвестиционного уровня</t>
  </si>
  <si>
    <t>Газопереработка и инфраструктура</t>
  </si>
  <si>
    <t>Пластики, эластомеры и промежуточные продукты</t>
  </si>
  <si>
    <t>млн т CO₂-экв.</t>
  </si>
  <si>
    <r>
      <rPr>
        <vertAlign val="superscript"/>
        <sz val="10"/>
        <color theme="8"/>
        <rFont val="Arial"/>
        <family val="2"/>
        <charset val="204"/>
      </rPr>
      <t xml:space="preserve">1 </t>
    </r>
    <r>
      <rPr>
        <sz val="10"/>
        <color theme="8"/>
        <rFont val="Arial"/>
        <family val="2"/>
        <charset val="204"/>
      </rPr>
      <t>Оценка была проведена по категориям 6 и 11 GHG Protocol.</t>
    </r>
  </si>
  <si>
    <r>
      <rPr>
        <vertAlign val="superscript"/>
        <sz val="10"/>
        <color theme="8"/>
        <rFont val="Arial"/>
        <family val="2"/>
        <charset val="204"/>
      </rPr>
      <t xml:space="preserve">3 </t>
    </r>
    <r>
      <rPr>
        <sz val="10"/>
        <color theme="8"/>
        <rFont val="Arial"/>
        <family val="2"/>
        <charset val="204"/>
      </rPr>
      <t>Сокращенные выбросы парниковых газов образуются в результате реализации мер, направленных на обеспечение энергоэффективности.</t>
    </r>
  </si>
  <si>
    <r>
      <rPr>
        <vertAlign val="superscript"/>
        <sz val="10"/>
        <color theme="8"/>
        <rFont val="Arial"/>
        <family val="2"/>
        <charset val="204"/>
        <scheme val="minor"/>
      </rPr>
      <t>5</t>
    </r>
    <r>
      <rPr>
        <sz val="10"/>
        <color theme="8"/>
        <rFont val="Arial"/>
        <family val="2"/>
        <charset val="204"/>
        <scheme val="minor"/>
      </rPr>
      <t xml:space="preserve"> Индекс воздействия на окружающую среду (ИВОС) отражает объем основных видов влияния — выбросы, сбросы веществ со сточными водами и отходы — в расчете на тонну произведенной продукции.</t>
    </r>
  </si>
  <si>
    <r>
      <t>Прочие косвенные выбросы (Scope 3)</t>
    </r>
    <r>
      <rPr>
        <vertAlign val="superscript"/>
        <sz val="10"/>
        <color theme="8"/>
        <rFont val="Arial"/>
        <family val="2"/>
        <charset val="204"/>
      </rPr>
      <t>1</t>
    </r>
    <r>
      <rPr>
        <sz val="10"/>
        <color theme="1"/>
        <rFont val="Arial"/>
        <family val="2"/>
        <charset val="204"/>
      </rPr>
      <t>, включая:</t>
    </r>
  </si>
  <si>
    <r>
      <t>Деловые поездки (железнодорожные и авиационные) сотрудников</t>
    </r>
    <r>
      <rPr>
        <vertAlign val="superscript"/>
        <sz val="10"/>
        <color theme="8"/>
        <rFont val="Arial"/>
        <family val="2"/>
        <charset val="204"/>
      </rPr>
      <t>2</t>
    </r>
  </si>
  <si>
    <t>Удельные выбросы парниковых газов от осуществления деловых поездок</t>
  </si>
  <si>
    <t>т CO2-эквивалента / среднесписочная численность персонала (чел.)</t>
  </si>
  <si>
    <t>Использование проданной продукции (топливной продукции газопереработки) в энергетических нуждах</t>
  </si>
  <si>
    <r>
      <t>Объем сокращенных выбросов парниковых газов</t>
    </r>
    <r>
      <rPr>
        <vertAlign val="superscript"/>
        <sz val="10"/>
        <color theme="8"/>
        <rFont val="Arial"/>
        <family val="2"/>
        <charset val="204"/>
      </rPr>
      <t>3</t>
    </r>
  </si>
  <si>
    <r>
      <t>Индекс воздействия на окружающую среду (ИВОС)</t>
    </r>
    <r>
      <rPr>
        <vertAlign val="superscript"/>
        <sz val="10"/>
        <color theme="8"/>
        <rFont val="Arial"/>
        <family val="2"/>
        <charset val="204"/>
      </rPr>
      <t>5</t>
    </r>
  </si>
  <si>
    <t>RWC (количество пострадавших с временным ограничением трудоспособности (перевод на легкий труд без потери трудоспособности))</t>
  </si>
  <si>
    <r>
      <t>Отношение средней заработной платы к МРОТ</t>
    </r>
    <r>
      <rPr>
        <vertAlign val="superscript"/>
        <sz val="10"/>
        <color theme="8"/>
        <rFont val="Arial"/>
        <family val="2"/>
        <charset val="204"/>
      </rPr>
      <t>1</t>
    </r>
  </si>
  <si>
    <r>
      <t>Объем инвестиций в R&amp;D</t>
    </r>
    <r>
      <rPr>
        <vertAlign val="superscript"/>
        <sz val="10"/>
        <color theme="8"/>
        <rFont val="Arial"/>
        <family val="2"/>
        <charset val="204"/>
      </rPr>
      <t>1</t>
    </r>
  </si>
  <si>
    <t>Созданная экономическая стоимость</t>
  </si>
  <si>
    <t>Доходы / убытки от выбытия и приобретения дочерних обществ и активов</t>
  </si>
  <si>
    <t>Финансовые доходы</t>
  </si>
  <si>
    <t>Доля в чистой прибыли совместных и ассоциированных предприятий</t>
  </si>
  <si>
    <t>Распределенная экономическая стоимость</t>
  </si>
  <si>
    <t>Операционные расходы (без учета амортизации, курсовых разниц, резервов по обесценению активов), в том числе:</t>
  </si>
  <si>
    <t>Заработная плата и другие выплаты и льготы работникам</t>
  </si>
  <si>
    <t>Дивиденды</t>
  </si>
  <si>
    <t>Налоги, за исключением налога на прибыль</t>
  </si>
  <si>
    <t>Налог на прибыль</t>
  </si>
  <si>
    <t>Выплаты поставщикам капитала, в том числе:</t>
  </si>
  <si>
    <t>Проценты уплаченные</t>
  </si>
  <si>
    <t>Банковские комиссии уплаченные</t>
  </si>
  <si>
    <t>Налоговые платежи, в том числе:</t>
  </si>
  <si>
    <t>Нераспределенная экономическая стоимость</t>
  </si>
  <si>
    <t>Инвестиции в социальную сферу</t>
  </si>
  <si>
    <t>млрд руб.</t>
  </si>
  <si>
    <t>Сжиженный углеводородный газ</t>
  </si>
  <si>
    <t>Природный газ</t>
  </si>
  <si>
    <t>Нафта</t>
  </si>
  <si>
    <t>Прочие продажи</t>
  </si>
  <si>
    <t>Полиолефины</t>
  </si>
  <si>
    <t>БОПП-пленки</t>
  </si>
  <si>
    <t>Олефины</t>
  </si>
  <si>
    <t>Прочие полимерные продукты</t>
  </si>
  <si>
    <t>Эластомеры</t>
  </si>
  <si>
    <t>Пластики и продукты органического синтеза</t>
  </si>
  <si>
    <t>Полуфабрикаты и прочие продукты нефтехимии</t>
  </si>
  <si>
    <t>МТБЭ и топливные компоненты</t>
  </si>
  <si>
    <t>Выручка, в том числе:</t>
  </si>
  <si>
    <t>Газопереработка и инфраструктура, в том числе:</t>
  </si>
  <si>
    <t>Олефины и полиолефины, в том числе:</t>
  </si>
  <si>
    <t>Пластики, эластомеры и промежуточные продукты, в том числе:</t>
  </si>
  <si>
    <t>Рейтинговые агентства</t>
  </si>
  <si>
    <t>Экономический эффект от проведения энергосберегающих мероприятий</t>
  </si>
  <si>
    <t>Периметр консолидации ➔</t>
  </si>
  <si>
    <r>
      <rPr>
        <vertAlign val="superscript"/>
        <sz val="10"/>
        <color theme="8"/>
        <rFont val="Arial"/>
        <family val="2"/>
        <charset val="204"/>
      </rPr>
      <t xml:space="preserve">4 </t>
    </r>
    <r>
      <rPr>
        <sz val="10"/>
        <color theme="8"/>
        <rFont val="Arial"/>
        <family val="2"/>
        <charset val="204"/>
      </rPr>
      <t>Предотвращенные выбросы парниковых газов образуются вследствие переработки попутного нефтяного газа (ПНГ).</t>
    </r>
  </si>
  <si>
    <r>
      <rPr>
        <vertAlign val="superscript"/>
        <sz val="10"/>
        <color theme="8"/>
        <rFont val="Arial"/>
        <family val="2"/>
        <charset val="204"/>
      </rPr>
      <t xml:space="preserve">1 </t>
    </r>
    <r>
      <rPr>
        <sz val="10"/>
        <color theme="8"/>
        <rFont val="Arial"/>
        <family val="2"/>
        <charset val="204"/>
      </rPr>
      <t>Минимальный размер оплаты труда (МРОТ).</t>
    </r>
  </si>
  <si>
    <r>
      <rPr>
        <vertAlign val="superscript"/>
        <sz val="10"/>
        <color theme="8"/>
        <rFont val="Arial"/>
        <family val="2"/>
        <charset val="204"/>
      </rPr>
      <t xml:space="preserve">1 </t>
    </r>
    <r>
      <rPr>
        <sz val="10"/>
        <color theme="8"/>
        <rFont val="Arial"/>
        <family val="2"/>
        <charset val="204"/>
      </rPr>
      <t>Research &amp; Development (научно-исследовательские и опытно-конструкторские работы (НИОКР))</t>
    </r>
  </si>
  <si>
    <r>
      <rPr>
        <vertAlign val="superscript"/>
        <sz val="10"/>
        <color rgb="FF00969D"/>
        <rFont val="Arial"/>
        <family val="2"/>
        <charset val="204"/>
        <scheme val="minor"/>
      </rPr>
      <t xml:space="preserve">1 </t>
    </r>
    <r>
      <rPr>
        <sz val="10"/>
        <color rgb="FF00969D"/>
        <rFont val="Arial"/>
        <family val="2"/>
        <charset val="204"/>
        <scheme val="minor"/>
      </rPr>
      <t>В 2019 году СИБУР продал 100% доли своих нефтехимических дочерних компаний, расположенных в г. Тольятти.</t>
    </r>
  </si>
  <si>
    <t>-</t>
  </si>
  <si>
    <t>да</t>
  </si>
  <si>
    <t>нет</t>
  </si>
  <si>
    <t>NA</t>
  </si>
  <si>
    <t>B</t>
  </si>
  <si>
    <t>C</t>
  </si>
  <si>
    <t>BBB-</t>
  </si>
  <si>
    <t>Baa3</t>
  </si>
  <si>
    <t>BB</t>
  </si>
  <si>
    <t>Членов Совета директоров в возрасте &lt;30 лет</t>
  </si>
  <si>
    <t>Членов Совета директоров в возрасте 30-50 лет</t>
  </si>
  <si>
    <t>Членов Совета директоров в возрасте &gt;50 лет</t>
  </si>
  <si>
    <t>тыс. т CO₂-экв.</t>
  </si>
  <si>
    <t>D</t>
  </si>
  <si>
    <t>Полипропилен</t>
  </si>
  <si>
    <t>Средняя численность персонала</t>
  </si>
  <si>
    <r>
      <t>Объем предотвращенных выбросов парниковых газов</t>
    </r>
    <r>
      <rPr>
        <vertAlign val="superscript"/>
        <sz val="10"/>
        <color theme="8"/>
        <rFont val="Arial"/>
        <family val="2"/>
        <charset val="204"/>
      </rPr>
      <t>4</t>
    </r>
  </si>
  <si>
    <t>TRIR (rоэффициент зарегистрированных происшествий)</t>
  </si>
  <si>
    <t>LTIF (Коэффициент частоты травм с потерей рабочего времени)</t>
  </si>
  <si>
    <t>Объем социальных инвестиций в рамках программы «Формула хороших дел», в том числе:</t>
  </si>
  <si>
    <t>поддержка баскетбола</t>
  </si>
  <si>
    <t>Отношение базовой ставки заработной платы женщин к базовой ставке мужчин</t>
  </si>
  <si>
    <t>руководители</t>
  </si>
  <si>
    <t>специалисты и рабочие</t>
  </si>
  <si>
    <t xml:space="preserve">Reliance Sibur Elastomers Private Limited </t>
  </si>
  <si>
    <t>OOO «НПП «Нефтехимия»</t>
  </si>
  <si>
    <r>
      <rPr>
        <vertAlign val="superscript"/>
        <sz val="10"/>
        <color rgb="FF00969D"/>
        <rFont val="Arial"/>
        <family val="2"/>
        <charset val="204"/>
        <scheme val="minor"/>
      </rPr>
      <t xml:space="preserve">2 </t>
    </r>
    <r>
      <rPr>
        <sz val="10"/>
        <color rgb="FF00969D"/>
        <rFont val="Arial"/>
        <family val="2"/>
        <charset val="204"/>
        <scheme val="minor"/>
      </rPr>
      <t>В 2020 году ООО «СИБУР Тобольск» и ООО «ЗапСибНефтехим» были объединены в одно юридическое лицо – ООО «ЗапСибНефтехим».</t>
    </r>
  </si>
  <si>
    <t>ООО «Полиом»</t>
  </si>
  <si>
    <r>
      <t>ООО «СИБУР Тобольск»</t>
    </r>
    <r>
      <rPr>
        <vertAlign val="superscript"/>
        <sz val="10"/>
        <color rgb="FF00969D"/>
        <rFont val="Arial"/>
        <family val="2"/>
        <charset val="204"/>
      </rPr>
      <t>2</t>
    </r>
  </si>
  <si>
    <t>«Центр обслуживания бизнеса, ОП в Нижнем Новгороде»</t>
  </si>
  <si>
    <t>ООО «РЕАКТОР»</t>
  </si>
  <si>
    <t>ПАО «СИБУР Холдинг»</t>
  </si>
  <si>
    <t>ООО «СИБУР»</t>
  </si>
  <si>
    <t>АО «СибурТюменьГаз»</t>
  </si>
  <si>
    <t>ООО «Запсибтрансгаз»</t>
  </si>
  <si>
    <t>OOO «Южно-Приобский ГПЗ»</t>
  </si>
  <si>
    <t>АО «Сибур-Нефтехим»</t>
  </si>
  <si>
    <t>АО «Сибур-Химпром»</t>
  </si>
  <si>
    <t>АО «ПОЛИЭФ»</t>
  </si>
  <si>
    <t>АО «Сибур-ПЭТФ»</t>
  </si>
  <si>
    <t>АО «Воронежсинтезкаучук»</t>
  </si>
  <si>
    <t>АО «КЗСК»</t>
  </si>
  <si>
    <t>ООО «Томскнефтехим»</t>
  </si>
  <si>
    <t>ООО «СИБУР-Кстово»</t>
  </si>
  <si>
    <t>ООО «РусВинил»</t>
  </si>
  <si>
    <t>ООО «БИАКСПЛЕН»</t>
  </si>
  <si>
    <t>ООО «БИАКСПЛЕН Т»</t>
  </si>
  <si>
    <t>АО «Сибурэнергоменеджмент»</t>
  </si>
  <si>
    <t>ООО «СОИР»</t>
  </si>
  <si>
    <t>ООО «НИОСТ»</t>
  </si>
  <si>
    <t>АО  «НИПИгазпереработка»</t>
  </si>
  <si>
    <t>ООО «Сибур-Краснодар»</t>
  </si>
  <si>
    <t>ООО «УК «СИБУР-Портэнерго»</t>
  </si>
  <si>
    <t>АО «Сибур-Транс»</t>
  </si>
  <si>
    <t>ООО «СИБУР-Финанс»</t>
  </si>
  <si>
    <t>ООО «КЦО «СИБУР-Юг»</t>
  </si>
  <si>
    <r>
      <t>АО «Тольяттисинтез»</t>
    </r>
    <r>
      <rPr>
        <vertAlign val="superscript"/>
        <sz val="10"/>
        <color rgb="FF00969D"/>
        <rFont val="Arial"/>
        <family val="2"/>
        <charset val="204"/>
      </rPr>
      <t>1</t>
    </r>
  </si>
  <si>
    <r>
      <t>ООО  «ЗапСибНефтехим»</t>
    </r>
    <r>
      <rPr>
        <vertAlign val="superscript"/>
        <sz val="10"/>
        <color rgb="FF00969D"/>
        <rFont val="Arial"/>
        <family val="2"/>
        <charset val="204"/>
      </rPr>
      <t>2</t>
    </r>
  </si>
  <si>
    <r>
      <t>ООО «СИБУР Тольятти»</t>
    </r>
    <r>
      <rPr>
        <vertAlign val="superscript"/>
        <sz val="10"/>
        <color rgb="FF00969D"/>
        <rFont val="Arial"/>
        <family val="2"/>
        <charset val="204"/>
      </rPr>
      <t>1</t>
    </r>
  </si>
  <si>
    <r>
      <t>ООО «Сибур Диджитал»</t>
    </r>
    <r>
      <rPr>
        <vertAlign val="superscript"/>
        <sz val="10"/>
        <color rgb="FF00969D"/>
        <rFont val="Arial"/>
        <family val="2"/>
        <charset val="204"/>
      </rPr>
      <t>3</t>
    </r>
  </si>
  <si>
    <r>
      <t>ООО «СИБУР ПолиЛаб»</t>
    </r>
    <r>
      <rPr>
        <vertAlign val="superscript"/>
        <sz val="10"/>
        <color rgb="FF00969D"/>
        <rFont val="Arial"/>
        <family val="2"/>
        <charset val="204"/>
      </rPr>
      <t>4</t>
    </r>
  </si>
  <si>
    <r>
      <rPr>
        <vertAlign val="superscript"/>
        <sz val="10"/>
        <color rgb="FF00969D"/>
        <rFont val="Arial"/>
        <family val="2"/>
        <charset val="204"/>
        <scheme val="minor"/>
      </rPr>
      <t xml:space="preserve">4 </t>
    </r>
    <r>
      <rPr>
        <sz val="10"/>
        <color rgb="FF00969D"/>
        <rFont val="Arial"/>
        <family val="2"/>
        <charset val="204"/>
        <scheme val="minor"/>
      </rPr>
      <t>Ранее ООО «СИБУР ТЦРПП».</t>
    </r>
  </si>
  <si>
    <r>
      <rPr>
        <vertAlign val="superscript"/>
        <sz val="10"/>
        <color rgb="FF00969D"/>
        <rFont val="Arial"/>
        <family val="2"/>
        <charset val="204"/>
        <scheme val="minor"/>
      </rPr>
      <t xml:space="preserve">3 </t>
    </r>
    <r>
      <rPr>
        <sz val="10"/>
        <color rgb="FF00969D"/>
        <rFont val="Arial"/>
        <family val="2"/>
        <charset val="204"/>
        <scheme val="minor"/>
      </rPr>
      <t>Ранее ООО «СИБУР Информационные технологии» или ООО «СИБУР ИТ».</t>
    </r>
  </si>
  <si>
    <t>Количество часов обучения по должности:</t>
  </si>
  <si>
    <t>Управленческое звено</t>
  </si>
  <si>
    <t>РСС</t>
  </si>
  <si>
    <t>Рабочие</t>
  </si>
  <si>
    <t>т CO₂/ т продукции</t>
  </si>
  <si>
    <t>Доля поставщиков химической продукции, оцененных по критериям устойчивого развития</t>
  </si>
  <si>
    <t>Доля сотрудников, охваченных коллективным договором</t>
  </si>
  <si>
    <t>Доля сотрудников, входящих в профсоюзы</t>
  </si>
  <si>
    <t>Доля сотрудников-волонтеров</t>
  </si>
  <si>
    <t>Количество площадок, сертифицированных по стандартам:</t>
  </si>
  <si>
    <t>Количество часов обучения по полу:</t>
  </si>
  <si>
    <t>Мужчины</t>
  </si>
  <si>
    <t>Женщины</t>
  </si>
  <si>
    <t>Плата за негативное воздействие на окружающую среду по основным статьям</t>
  </si>
  <si>
    <t>Несчастные случаи среди подрядчиков</t>
  </si>
  <si>
    <t>Инвестиции на мероприятия по охране труда, в том числе:</t>
  </si>
  <si>
    <t>Единый отчет за 2020 год</t>
  </si>
  <si>
    <r>
      <rPr>
        <vertAlign val="superscript"/>
        <sz val="10"/>
        <color theme="8"/>
        <rFont val="Arial"/>
        <family val="2"/>
        <charset val="204"/>
      </rPr>
      <t xml:space="preserve">2 </t>
    </r>
    <r>
      <rPr>
        <sz val="10"/>
        <color theme="8"/>
        <rFont val="Arial"/>
        <family val="2"/>
        <charset val="204"/>
      </rPr>
      <t>На основе данных агрегатора поездок, дополненных для железнодорожных перевозок с учетом среднего показателя выбросов ПГ на пассажира от ОАО «РЖД».</t>
    </r>
  </si>
  <si>
    <t>Тел: + (495) 777-55-00</t>
  </si>
  <si>
    <t>Email: SustainableDevelopment1@sibur.ru; InvestorRelationsDG@sibur.ru</t>
  </si>
  <si>
    <t>Sustainalytics ESG Risk Rating</t>
  </si>
  <si>
    <t>RAEX ESG Ranking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</si>
</sst>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#,##0.000"/>
    <numFmt numFmtId="168" formatCode="#,##0.00000"/>
    <numFmt numFmtId="169" formatCode="#,##0.000000"/>
    <numFmt numFmtId="170" formatCode="#,##0.00000000"/>
    <numFmt numFmtId="171" formatCode="0.0"/>
    <numFmt numFmtId="172" formatCode="#,##0.0"/>
  </numFmts>
  <fonts count="3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204"/>
      <scheme val="minor"/>
    </font>
    <font>
      <sz val="11"/>
      <color rgb="FFFF0000"/>
      <name val="Arial"/>
      <family val="2"/>
      <charset val="204"/>
      <scheme val="minor"/>
    </font>
    <font>
      <sz val="11"/>
      <name val="Arial"/>
      <family val="2"/>
      <charset val="204"/>
      <scheme val="minor"/>
    </font>
    <font>
      <b/>
      <sz val="11"/>
      <color theme="0"/>
      <name val="Verdana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u/>
      <sz val="11"/>
      <color theme="10"/>
      <name val="Arial"/>
      <family val="2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u/>
      <sz val="11"/>
      <color theme="10"/>
      <name val="Arial"/>
      <family val="2"/>
      <charset val="204"/>
    </font>
    <font>
      <u/>
      <sz val="10"/>
      <color theme="10"/>
      <name val="Arial"/>
      <family val="2"/>
      <charset val="204"/>
    </font>
    <font>
      <b/>
      <u/>
      <sz val="11"/>
      <color theme="10"/>
      <name val="Arial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b/>
      <sz val="10"/>
      <color indexed="8"/>
      <name val="Arial"/>
      <family val="2"/>
    </font>
    <font>
      <u/>
      <sz val="10"/>
      <color theme="10"/>
      <name val="Arial"/>
      <family val="2"/>
      <charset val="204"/>
      <scheme val="minor"/>
    </font>
    <font>
      <vertAlign val="superscript"/>
      <sz val="10"/>
      <color theme="8"/>
      <name val="Arial"/>
      <family val="2"/>
      <charset val="204"/>
    </font>
    <font>
      <sz val="10"/>
      <color theme="8"/>
      <name val="Arial"/>
      <family val="2"/>
      <charset val="204"/>
    </font>
    <font>
      <sz val="10"/>
      <color theme="8"/>
      <name val="Arial"/>
      <family val="2"/>
      <charset val="204"/>
      <scheme val="minor"/>
    </font>
    <font>
      <vertAlign val="superscript"/>
      <sz val="10"/>
      <color theme="8"/>
      <name val="Arial"/>
      <family val="2"/>
      <charset val="204"/>
      <scheme val="minor"/>
    </font>
    <font>
      <sz val="10"/>
      <color rgb="FF00969D"/>
      <name val="Arial"/>
      <family val="2"/>
      <charset val="204"/>
      <scheme val="minor"/>
    </font>
    <font>
      <vertAlign val="superscript"/>
      <sz val="10"/>
      <color rgb="FF00969D"/>
      <name val="Arial"/>
      <family val="2"/>
      <charset val="204"/>
      <scheme val="minor"/>
    </font>
    <font>
      <sz val="11"/>
      <color rgb="FF00969D"/>
      <name val="Arial"/>
      <family val="2"/>
      <charset val="204"/>
      <scheme val="minor"/>
    </font>
    <font>
      <sz val="11"/>
      <color theme="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 Cyr"/>
      <charset val="204"/>
    </font>
    <font>
      <sz val="10"/>
      <color theme="1"/>
      <name val="Arial"/>
      <family val="2"/>
      <charset val="204"/>
      <scheme val="minor"/>
    </font>
    <font>
      <vertAlign val="superscript"/>
      <sz val="10"/>
      <color rgb="FF00969D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FFFFFF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/>
      <right/>
      <top/>
      <bottom style="thin">
        <color theme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8"/>
      </bottom>
      <diagonal/>
    </border>
    <border>
      <left/>
      <right style="medium">
        <color indexed="64"/>
      </right>
      <top/>
      <bottom style="thin">
        <color theme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8" fillId="0" borderId="0"/>
    <xf numFmtId="0" fontId="19" fillId="0" borderId="0"/>
    <xf numFmtId="0" fontId="20" fillId="9" borderId="4"/>
    <xf numFmtId="0" fontId="10" fillId="0" borderId="0"/>
    <xf numFmtId="0" fontId="1" fillId="0" borderId="0"/>
    <xf numFmtId="0" fontId="30" fillId="0" borderId="0"/>
    <xf numFmtId="0" fontId="31" fillId="0" borderId="0"/>
  </cellStyleXfs>
  <cellXfs count="460">
    <xf numFmtId="0" fontId="0" fillId="0" borderId="0" xfId="0"/>
    <xf numFmtId="0" fontId="2" fillId="0" borderId="0" xfId="0" applyFont="1" applyBorder="1" applyAlignment="1">
      <alignment vertical="top"/>
    </xf>
    <xf numFmtId="0" fontId="2" fillId="0" borderId="0" xfId="0" applyFont="1" applyBorder="1"/>
    <xf numFmtId="0" fontId="2" fillId="0" borderId="0" xfId="0" applyFont="1" applyFill="1" applyBorder="1" applyAlignment="1">
      <alignment vertical="top"/>
    </xf>
    <xf numFmtId="0" fontId="2" fillId="0" borderId="0" xfId="0" applyFont="1"/>
    <xf numFmtId="49" fontId="5" fillId="2" borderId="0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vertical="top"/>
    </xf>
    <xf numFmtId="0" fontId="3" fillId="0" borderId="0" xfId="0" applyFont="1"/>
    <xf numFmtId="0" fontId="2" fillId="3" borderId="0" xfId="0" applyFont="1" applyFill="1" applyBorder="1" applyAlignment="1">
      <alignment vertical="top"/>
    </xf>
    <xf numFmtId="9" fontId="2" fillId="7" borderId="0" xfId="0" applyNumberFormat="1" applyFont="1" applyFill="1" applyBorder="1" applyAlignment="1">
      <alignment horizontal="right"/>
    </xf>
    <xf numFmtId="9" fontId="2" fillId="7" borderId="0" xfId="2" applyFont="1" applyFill="1" applyBorder="1" applyAlignment="1">
      <alignment horizontal="right" vertical="top"/>
    </xf>
    <xf numFmtId="0" fontId="2" fillId="7" borderId="0" xfId="0" applyFont="1" applyFill="1"/>
    <xf numFmtId="0" fontId="2" fillId="7" borderId="0" xfId="0" applyFont="1" applyFill="1" applyBorder="1" applyAlignment="1">
      <alignment horizontal="right"/>
    </xf>
    <xf numFmtId="0" fontId="2" fillId="7" borderId="0" xfId="0" applyFont="1" applyFill="1" applyBorder="1" applyAlignment="1">
      <alignment vertical="top" wrapText="1"/>
    </xf>
    <xf numFmtId="165" fontId="4" fillId="7" borderId="0" xfId="1" applyNumberFormat="1" applyFont="1" applyFill="1" applyBorder="1" applyAlignment="1">
      <alignment horizontal="left" vertical="top"/>
    </xf>
    <xf numFmtId="9" fontId="2" fillId="7" borderId="0" xfId="2" applyFont="1" applyFill="1" applyBorder="1" applyAlignment="1">
      <alignment horizontal="right"/>
    </xf>
    <xf numFmtId="165" fontId="2" fillId="7" borderId="0" xfId="0" applyNumberFormat="1" applyFont="1" applyFill="1" applyBorder="1" applyAlignment="1">
      <alignment vertical="top"/>
    </xf>
    <xf numFmtId="0" fontId="2" fillId="7" borderId="0" xfId="0" applyFont="1" applyFill="1" applyBorder="1" applyAlignment="1">
      <alignment horizontal="left" vertical="top" wrapText="1"/>
    </xf>
    <xf numFmtId="165" fontId="2" fillId="7" borderId="0" xfId="1" applyNumberFormat="1" applyFont="1" applyFill="1" applyBorder="1" applyAlignment="1">
      <alignment horizontal="left" vertical="top"/>
    </xf>
    <xf numFmtId="10" fontId="2" fillId="7" borderId="0" xfId="0" applyNumberFormat="1" applyFont="1" applyFill="1" applyBorder="1" applyAlignment="1">
      <alignment vertical="top"/>
    </xf>
    <xf numFmtId="0" fontId="2" fillId="7" borderId="0" xfId="0" applyFont="1" applyFill="1" applyBorder="1" applyAlignment="1">
      <alignment horizontal="right" vertical="top"/>
    </xf>
    <xf numFmtId="165" fontId="2" fillId="7" borderId="0" xfId="1" applyNumberFormat="1" applyFont="1" applyFill="1" applyBorder="1" applyAlignment="1">
      <alignment horizontal="left"/>
    </xf>
    <xf numFmtId="0" fontId="2" fillId="7" borderId="0" xfId="0" applyNumberFormat="1" applyFont="1" applyFill="1" applyBorder="1" applyAlignment="1">
      <alignment horizontal="right"/>
    </xf>
    <xf numFmtId="0" fontId="2" fillId="7" borderId="0" xfId="0" applyFont="1" applyFill="1" applyBorder="1" applyAlignment="1">
      <alignment horizontal="right" vertical="top" wrapText="1"/>
    </xf>
    <xf numFmtId="0" fontId="2" fillId="7" borderId="0" xfId="0" applyFont="1" applyFill="1" applyBorder="1"/>
    <xf numFmtId="0" fontId="2" fillId="7" borderId="0" xfId="0" applyFont="1" applyFill="1" applyAlignment="1">
      <alignment horizontal="left" vertical="center"/>
    </xf>
    <xf numFmtId="0" fontId="2" fillId="7" borderId="0" xfId="0" applyFont="1" applyFill="1" applyAlignment="1">
      <alignment vertical="top"/>
    </xf>
    <xf numFmtId="0" fontId="2" fillId="7" borderId="0" xfId="0" applyFont="1" applyFill="1" applyAlignment="1">
      <alignment horizontal="center"/>
    </xf>
    <xf numFmtId="9" fontId="6" fillId="7" borderId="0" xfId="2" applyFont="1" applyFill="1" applyBorder="1" applyAlignment="1">
      <alignment horizontal="right" vertical="top"/>
    </xf>
    <xf numFmtId="9" fontId="6" fillId="7" borderId="0" xfId="0" applyNumberFormat="1" applyFont="1" applyFill="1" applyBorder="1" applyAlignment="1">
      <alignment vertical="top"/>
    </xf>
    <xf numFmtId="165" fontId="6" fillId="7" borderId="0" xfId="0" applyNumberFormat="1" applyFont="1" applyFill="1" applyBorder="1" applyAlignment="1">
      <alignment vertical="top"/>
    </xf>
    <xf numFmtId="0" fontId="7" fillId="7" borderId="0" xfId="0" applyFont="1" applyFill="1"/>
    <xf numFmtId="0" fontId="6" fillId="7" borderId="0" xfId="0" applyFont="1" applyFill="1"/>
    <xf numFmtId="0" fontId="2" fillId="7" borderId="0" xfId="0" applyFont="1" applyFill="1" applyBorder="1" applyAlignment="1">
      <alignment vertical="top"/>
    </xf>
    <xf numFmtId="0" fontId="7" fillId="7" borderId="0" xfId="0" applyFont="1" applyFill="1" applyBorder="1" applyAlignment="1">
      <alignment horizontal="center"/>
    </xf>
    <xf numFmtId="0" fontId="6" fillId="7" borderId="0" xfId="0" applyNumberFormat="1" applyFont="1" applyFill="1" applyBorder="1" applyAlignment="1">
      <alignment horizontal="right"/>
    </xf>
    <xf numFmtId="0" fontId="6" fillId="7" borderId="0" xfId="0" applyFont="1" applyFill="1" applyBorder="1"/>
    <xf numFmtId="10" fontId="6" fillId="7" borderId="0" xfId="0" applyNumberFormat="1" applyFont="1" applyFill="1" applyBorder="1" applyAlignment="1">
      <alignment vertical="top"/>
    </xf>
    <xf numFmtId="0" fontId="7" fillId="5" borderId="1" xfId="0" applyFont="1" applyFill="1" applyBorder="1" applyAlignment="1">
      <alignment vertical="top" wrapText="1"/>
    </xf>
    <xf numFmtId="0" fontId="6" fillId="7" borderId="0" xfId="0" applyFont="1" applyFill="1" applyBorder="1" applyAlignment="1">
      <alignment horizontal="right"/>
    </xf>
    <xf numFmtId="9" fontId="6" fillId="7" borderId="0" xfId="2" applyFont="1" applyFill="1" applyBorder="1" applyAlignment="1">
      <alignment horizontal="right"/>
    </xf>
    <xf numFmtId="0" fontId="7" fillId="5" borderId="1" xfId="0" applyFont="1" applyFill="1" applyBorder="1" applyAlignment="1">
      <alignment horizontal="left" vertical="top" wrapText="1"/>
    </xf>
    <xf numFmtId="165" fontId="7" fillId="7" borderId="0" xfId="1" applyNumberFormat="1" applyFont="1" applyFill="1" applyBorder="1" applyAlignment="1">
      <alignment horizontal="left" vertical="top"/>
    </xf>
    <xf numFmtId="0" fontId="6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 wrapText="1"/>
    </xf>
    <xf numFmtId="0" fontId="6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left"/>
    </xf>
    <xf numFmtId="0" fontId="6" fillId="7" borderId="0" xfId="0" applyFont="1" applyFill="1" applyBorder="1" applyAlignment="1">
      <alignment horizontal="center" vertical="center" wrapText="1"/>
    </xf>
    <xf numFmtId="0" fontId="13" fillId="7" borderId="0" xfId="0" applyFont="1" applyFill="1"/>
    <xf numFmtId="0" fontId="13" fillId="7" borderId="0" xfId="0" applyFont="1" applyFill="1" applyBorder="1" applyAlignment="1"/>
    <xf numFmtId="0" fontId="13" fillId="0" borderId="0" xfId="0" applyFont="1"/>
    <xf numFmtId="0" fontId="13" fillId="8" borderId="0" xfId="0" applyFont="1" applyFill="1" applyBorder="1" applyAlignment="1"/>
    <xf numFmtId="0" fontId="6" fillId="7" borderId="0" xfId="0" applyFont="1" applyFill="1" applyBorder="1" applyAlignment="1"/>
    <xf numFmtId="165" fontId="6" fillId="7" borderId="8" xfId="0" applyNumberFormat="1" applyFont="1" applyFill="1" applyBorder="1" applyAlignment="1">
      <alignment vertical="top"/>
    </xf>
    <xf numFmtId="165" fontId="7" fillId="5" borderId="7" xfId="0" applyNumberFormat="1" applyFont="1" applyFill="1" applyBorder="1" applyAlignment="1">
      <alignment vertical="top"/>
    </xf>
    <xf numFmtId="9" fontId="6" fillId="7" borderId="7" xfId="0" applyNumberFormat="1" applyFont="1" applyFill="1" applyBorder="1" applyAlignment="1">
      <alignment vertical="top"/>
    </xf>
    <xf numFmtId="0" fontId="7" fillId="5" borderId="7" xfId="0" applyFont="1" applyFill="1" applyBorder="1" applyAlignment="1">
      <alignment horizontal="left" vertical="top" wrapText="1"/>
    </xf>
    <xf numFmtId="165" fontId="7" fillId="5" borderId="8" xfId="1" applyNumberFormat="1" applyFont="1" applyFill="1" applyBorder="1" applyAlignment="1">
      <alignment horizontal="left" vertical="top"/>
    </xf>
    <xf numFmtId="0" fontId="6" fillId="7" borderId="8" xfId="0" applyFont="1" applyFill="1" applyBorder="1" applyAlignment="1">
      <alignment horizontal="right" vertical="top"/>
    </xf>
    <xf numFmtId="0" fontId="6" fillId="7" borderId="7" xfId="0" applyFont="1" applyFill="1" applyBorder="1"/>
    <xf numFmtId="0" fontId="6" fillId="7" borderId="8" xfId="0" applyFont="1" applyFill="1" applyBorder="1"/>
    <xf numFmtId="0" fontId="7" fillId="5" borderId="7" xfId="0" applyFont="1" applyFill="1" applyBorder="1" applyAlignment="1">
      <alignment horizontal="right"/>
    </xf>
    <xf numFmtId="0" fontId="7" fillId="5" borderId="8" xfId="0" applyFont="1" applyFill="1" applyBorder="1" applyAlignment="1">
      <alignment horizontal="right"/>
    </xf>
    <xf numFmtId="0" fontId="7" fillId="5" borderId="7" xfId="0" applyFont="1" applyFill="1" applyBorder="1"/>
    <xf numFmtId="0" fontId="7" fillId="5" borderId="8" xfId="0" applyFont="1" applyFill="1" applyBorder="1"/>
    <xf numFmtId="0" fontId="6" fillId="7" borderId="9" xfId="0" applyFont="1" applyFill="1" applyBorder="1"/>
    <xf numFmtId="0" fontId="6" fillId="7" borderId="10" xfId="0" applyFont="1" applyFill="1" applyBorder="1"/>
    <xf numFmtId="0" fontId="6" fillId="7" borderId="7" xfId="0" applyFont="1" applyFill="1" applyBorder="1" applyAlignment="1">
      <alignment vertical="top" wrapText="1"/>
    </xf>
    <xf numFmtId="0" fontId="6" fillId="5" borderId="8" xfId="0" applyFont="1" applyFill="1" applyBorder="1"/>
    <xf numFmtId="0" fontId="6" fillId="7" borderId="9" xfId="0" applyFont="1" applyFill="1" applyBorder="1" applyAlignment="1">
      <alignment vertical="top" wrapText="1"/>
    </xf>
    <xf numFmtId="0" fontId="7" fillId="5" borderId="2" xfId="0" applyFont="1" applyFill="1" applyBorder="1" applyAlignment="1">
      <alignment horizontal="center" vertical="center"/>
    </xf>
    <xf numFmtId="0" fontId="7" fillId="5" borderId="5" xfId="0" applyFont="1" applyFill="1" applyBorder="1"/>
    <xf numFmtId="0" fontId="7" fillId="5" borderId="2" xfId="0" applyFont="1" applyFill="1" applyBorder="1" applyAlignment="1">
      <alignment horizontal="left" vertical="top" wrapText="1"/>
    </xf>
    <xf numFmtId="0" fontId="6" fillId="7" borderId="11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vertical="top"/>
    </xf>
    <xf numFmtId="0" fontId="7" fillId="6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5" borderId="6" xfId="0" applyFont="1" applyFill="1" applyBorder="1"/>
    <xf numFmtId="0" fontId="6" fillId="7" borderId="12" xfId="0" applyFont="1" applyFill="1" applyBorder="1" applyAlignment="1"/>
    <xf numFmtId="0" fontId="4" fillId="0" borderId="0" xfId="0" applyFont="1"/>
    <xf numFmtId="0" fontId="4" fillId="7" borderId="0" xfId="0" applyFont="1" applyFill="1" applyAlignment="1">
      <alignment vertical="top"/>
    </xf>
    <xf numFmtId="0" fontId="11" fillId="5" borderId="2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right" vertical="top"/>
    </xf>
    <xf numFmtId="0" fontId="11" fillId="5" borderId="6" xfId="0" applyFont="1" applyFill="1" applyBorder="1" applyAlignment="1">
      <alignment horizontal="right" vertical="top"/>
    </xf>
    <xf numFmtId="0" fontId="4" fillId="0" borderId="0" xfId="0" applyFont="1" applyFill="1" applyAlignment="1">
      <alignment vertical="top"/>
    </xf>
    <xf numFmtId="0" fontId="10" fillId="7" borderId="1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right" vertical="top"/>
    </xf>
    <xf numFmtId="0" fontId="10" fillId="7" borderId="8" xfId="0" applyFont="1" applyFill="1" applyBorder="1" applyAlignment="1">
      <alignment horizontal="right" vertical="top"/>
    </xf>
    <xf numFmtId="0" fontId="13" fillId="7" borderId="0" xfId="0" applyFont="1" applyFill="1" applyAlignment="1">
      <alignment wrapText="1"/>
    </xf>
    <xf numFmtId="0" fontId="13" fillId="0" borderId="0" xfId="0" applyFont="1" applyAlignment="1">
      <alignment wrapText="1"/>
    </xf>
    <xf numFmtId="0" fontId="6" fillId="5" borderId="7" xfId="0" applyFont="1" applyFill="1" applyBorder="1" applyAlignment="1">
      <alignment vertical="top"/>
    </xf>
    <xf numFmtId="0" fontId="6" fillId="5" borderId="8" xfId="0" applyFont="1" applyFill="1" applyBorder="1" applyAlignment="1">
      <alignment vertical="top"/>
    </xf>
    <xf numFmtId="0" fontId="7" fillId="5" borderId="1" xfId="0" applyFont="1" applyFill="1" applyBorder="1" applyAlignment="1">
      <alignment vertical="center" wrapText="1"/>
    </xf>
    <xf numFmtId="49" fontId="8" fillId="4" borderId="13" xfId="0" applyNumberFormat="1" applyFont="1" applyFill="1" applyBorder="1" applyAlignment="1">
      <alignment horizontal="center" vertical="center" wrapText="1"/>
    </xf>
    <xf numFmtId="49" fontId="8" fillId="4" borderId="14" xfId="0" applyNumberFormat="1" applyFont="1" applyFill="1" applyBorder="1" applyAlignment="1">
      <alignment horizontal="center" vertical="center" wrapText="1"/>
    </xf>
    <xf numFmtId="0" fontId="8" fillId="4" borderId="15" xfId="0" applyNumberFormat="1" applyFont="1" applyFill="1" applyBorder="1" applyAlignment="1">
      <alignment horizontal="center" vertical="center" wrapText="1"/>
    </xf>
    <xf numFmtId="0" fontId="8" fillId="4" borderId="16" xfId="0" applyNumberFormat="1" applyFont="1" applyFill="1" applyBorder="1" applyAlignment="1">
      <alignment horizontal="center" vertical="center" wrapText="1"/>
    </xf>
    <xf numFmtId="0" fontId="8" fillId="4" borderId="17" xfId="0" applyNumberFormat="1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vertical="top" wrapText="1"/>
    </xf>
    <xf numFmtId="165" fontId="7" fillId="5" borderId="19" xfId="0" applyNumberFormat="1" applyFont="1" applyFill="1" applyBorder="1" applyAlignment="1">
      <alignment vertical="top"/>
    </xf>
    <xf numFmtId="0" fontId="6" fillId="7" borderId="18" xfId="0" applyFont="1" applyFill="1" applyBorder="1" applyAlignment="1">
      <alignment vertical="top" wrapText="1"/>
    </xf>
    <xf numFmtId="0" fontId="6" fillId="7" borderId="18" xfId="0" applyFont="1" applyFill="1" applyBorder="1" applyAlignment="1">
      <alignment horizontal="left" vertical="top" wrapText="1" indent="1"/>
    </xf>
    <xf numFmtId="9" fontId="6" fillId="7" borderId="19" xfId="0" applyNumberFormat="1" applyFont="1" applyFill="1" applyBorder="1" applyAlignment="1">
      <alignment vertical="top"/>
    </xf>
    <xf numFmtId="0" fontId="6" fillId="7" borderId="18" xfId="0" applyFont="1" applyFill="1" applyBorder="1" applyAlignment="1">
      <alignment horizontal="left" vertical="top" wrapText="1"/>
    </xf>
    <xf numFmtId="0" fontId="6" fillId="7" borderId="20" xfId="0" applyFont="1" applyFill="1" applyBorder="1" applyAlignment="1">
      <alignment horizontal="left" vertical="top" wrapText="1" indent="1"/>
    </xf>
    <xf numFmtId="0" fontId="6" fillId="7" borderId="20" xfId="0" applyFont="1" applyFill="1" applyBorder="1" applyAlignment="1">
      <alignment vertical="top" wrapText="1"/>
    </xf>
    <xf numFmtId="0" fontId="7" fillId="5" borderId="18" xfId="0" applyFont="1" applyFill="1" applyBorder="1" applyAlignment="1">
      <alignment horizontal="left" vertical="top" wrapText="1"/>
    </xf>
    <xf numFmtId="165" fontId="7" fillId="5" borderId="19" xfId="1" applyNumberFormat="1" applyFont="1" applyFill="1" applyBorder="1" applyAlignment="1">
      <alignment horizontal="left" vertical="top"/>
    </xf>
    <xf numFmtId="0" fontId="6" fillId="7" borderId="19" xfId="0" applyFont="1" applyFill="1" applyBorder="1" applyAlignment="1">
      <alignment horizontal="right" vertical="top"/>
    </xf>
    <xf numFmtId="0" fontId="6" fillId="7" borderId="20" xfId="0" applyFont="1" applyFill="1" applyBorder="1" applyAlignment="1">
      <alignment horizontal="left" vertical="top" wrapText="1"/>
    </xf>
    <xf numFmtId="0" fontId="7" fillId="5" borderId="19" xfId="0" applyFont="1" applyFill="1" applyBorder="1"/>
    <xf numFmtId="0" fontId="7" fillId="5" borderId="18" xfId="0" applyFont="1" applyFill="1" applyBorder="1"/>
    <xf numFmtId="0" fontId="6" fillId="5" borderId="19" xfId="0" applyFont="1" applyFill="1" applyBorder="1"/>
    <xf numFmtId="0" fontId="6" fillId="7" borderId="18" xfId="0" applyFont="1" applyFill="1" applyBorder="1"/>
    <xf numFmtId="0" fontId="6" fillId="7" borderId="19" xfId="0" applyFont="1" applyFill="1" applyBorder="1"/>
    <xf numFmtId="0" fontId="6" fillId="7" borderId="18" xfId="0" applyFont="1" applyFill="1" applyBorder="1" applyAlignment="1">
      <alignment horizontal="left" indent="1"/>
    </xf>
    <xf numFmtId="0" fontId="6" fillId="7" borderId="20" xfId="0" applyFont="1" applyFill="1" applyBorder="1" applyAlignment="1">
      <alignment horizontal="left" indent="1"/>
    </xf>
    <xf numFmtId="0" fontId="11" fillId="5" borderId="22" xfId="0" applyFont="1" applyFill="1" applyBorder="1" applyAlignment="1">
      <alignment horizontal="left" vertical="top" wrapText="1"/>
    </xf>
    <xf numFmtId="9" fontId="11" fillId="5" borderId="23" xfId="0" applyNumberFormat="1" applyFont="1" applyFill="1" applyBorder="1" applyAlignment="1">
      <alignment vertical="top"/>
    </xf>
    <xf numFmtId="0" fontId="10" fillId="7" borderId="18" xfId="0" applyFont="1" applyFill="1" applyBorder="1" applyAlignment="1">
      <alignment horizontal="left" vertical="top" wrapText="1"/>
    </xf>
    <xf numFmtId="0" fontId="6" fillId="7" borderId="25" xfId="0" applyFont="1" applyFill="1" applyBorder="1" applyAlignment="1">
      <alignment horizontal="center" vertical="center" wrapText="1"/>
    </xf>
    <xf numFmtId="0" fontId="6" fillId="7" borderId="29" xfId="0" applyFont="1" applyFill="1" applyBorder="1" applyAlignment="1">
      <alignment horizontal="left" vertical="top" wrapText="1" indent="1"/>
    </xf>
    <xf numFmtId="0" fontId="7" fillId="5" borderId="22" xfId="0" applyFont="1" applyFill="1" applyBorder="1" applyAlignment="1">
      <alignment horizontal="left" vertical="top" wrapText="1"/>
    </xf>
    <xf numFmtId="0" fontId="7" fillId="5" borderId="23" xfId="0" applyFont="1" applyFill="1" applyBorder="1" applyAlignment="1">
      <alignment horizontal="left" vertical="top" wrapText="1"/>
    </xf>
    <xf numFmtId="0" fontId="6" fillId="7" borderId="18" xfId="0" applyFont="1" applyFill="1" applyBorder="1" applyAlignment="1">
      <alignment horizontal="left" vertical="top"/>
    </xf>
    <xf numFmtId="0" fontId="10" fillId="7" borderId="18" xfId="0" applyFont="1" applyFill="1" applyBorder="1" applyAlignment="1">
      <alignment horizontal="left" vertical="top"/>
    </xf>
    <xf numFmtId="165" fontId="7" fillId="5" borderId="19" xfId="1" applyNumberFormat="1" applyFont="1" applyFill="1" applyBorder="1" applyAlignment="1">
      <alignment horizontal="left"/>
    </xf>
    <xf numFmtId="0" fontId="7" fillId="5" borderId="19" xfId="0" applyFont="1" applyFill="1" applyBorder="1" applyAlignment="1">
      <alignment horizontal="right"/>
    </xf>
    <xf numFmtId="0" fontId="6" fillId="7" borderId="18" xfId="0" applyFont="1" applyFill="1" applyBorder="1" applyAlignment="1">
      <alignment horizontal="left"/>
    </xf>
    <xf numFmtId="0" fontId="6" fillId="7" borderId="20" xfId="0" applyFont="1" applyFill="1" applyBorder="1" applyAlignment="1">
      <alignment horizontal="left"/>
    </xf>
    <xf numFmtId="0" fontId="7" fillId="5" borderId="18" xfId="0" applyFont="1" applyFill="1" applyBorder="1" applyAlignment="1">
      <alignment horizontal="left"/>
    </xf>
    <xf numFmtId="0" fontId="7" fillId="5" borderId="23" xfId="0" applyFont="1" applyFill="1" applyBorder="1"/>
    <xf numFmtId="0" fontId="10" fillId="7" borderId="18" xfId="0" applyFont="1" applyFill="1" applyBorder="1" applyAlignment="1">
      <alignment horizontal="left" wrapText="1"/>
    </xf>
    <xf numFmtId="0" fontId="10" fillId="7" borderId="24" xfId="0" applyFont="1" applyFill="1" applyBorder="1" applyAlignment="1">
      <alignment horizontal="left" wrapText="1"/>
    </xf>
    <xf numFmtId="49" fontId="8" fillId="4" borderId="30" xfId="0" applyNumberFormat="1" applyFont="1" applyFill="1" applyBorder="1" applyAlignment="1">
      <alignment horizontal="center" vertical="center" wrapText="1"/>
    </xf>
    <xf numFmtId="49" fontId="8" fillId="4" borderId="31" xfId="0" applyNumberFormat="1" applyFont="1" applyFill="1" applyBorder="1" applyAlignment="1">
      <alignment horizontal="center" vertical="center" wrapText="1"/>
    </xf>
    <xf numFmtId="0" fontId="8" fillId="4" borderId="32" xfId="0" applyNumberFormat="1" applyFont="1" applyFill="1" applyBorder="1" applyAlignment="1">
      <alignment horizontal="center" vertical="center" wrapText="1"/>
    </xf>
    <xf numFmtId="0" fontId="8" fillId="4" borderId="33" xfId="0" applyNumberFormat="1" applyFont="1" applyFill="1" applyBorder="1" applyAlignment="1">
      <alignment horizontal="center" vertical="center" wrapText="1"/>
    </xf>
    <xf numFmtId="0" fontId="8" fillId="4" borderId="34" xfId="0" applyNumberFormat="1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vertical="top"/>
    </xf>
    <xf numFmtId="0" fontId="6" fillId="5" borderId="19" xfId="0" applyFont="1" applyFill="1" applyBorder="1" applyAlignment="1">
      <alignment vertical="top"/>
    </xf>
    <xf numFmtId="0" fontId="6" fillId="7" borderId="35" xfId="0" applyFont="1" applyFill="1" applyBorder="1" applyAlignment="1">
      <alignment vertical="top"/>
    </xf>
    <xf numFmtId="0" fontId="6" fillId="7" borderId="18" xfId="0" applyFont="1" applyFill="1" applyBorder="1" applyAlignment="1">
      <alignment horizontal="left" vertical="top" indent="1"/>
    </xf>
    <xf numFmtId="0" fontId="6" fillId="7" borderId="18" xfId="0" applyFont="1" applyFill="1" applyBorder="1" applyAlignment="1">
      <alignment vertical="top"/>
    </xf>
    <xf numFmtId="0" fontId="6" fillId="7" borderId="18" xfId="0" applyFont="1" applyFill="1" applyBorder="1" applyAlignment="1">
      <alignment horizontal="left" vertical="center" wrapText="1"/>
    </xf>
    <xf numFmtId="0" fontId="6" fillId="7" borderId="20" xfId="0" applyFont="1" applyFill="1" applyBorder="1" applyAlignment="1">
      <alignment horizontal="left" vertical="top" indent="1"/>
    </xf>
    <xf numFmtId="0" fontId="7" fillId="6" borderId="18" xfId="0" applyFont="1" applyFill="1" applyBorder="1" applyAlignment="1">
      <alignment vertical="top"/>
    </xf>
    <xf numFmtId="0" fontId="11" fillId="6" borderId="22" xfId="0" applyFont="1" applyFill="1" applyBorder="1" applyAlignment="1">
      <alignment vertical="top"/>
    </xf>
    <xf numFmtId="0" fontId="7" fillId="6" borderId="22" xfId="0" applyFont="1" applyFill="1" applyBorder="1" applyAlignment="1">
      <alignment vertical="top"/>
    </xf>
    <xf numFmtId="0" fontId="6" fillId="7" borderId="20" xfId="0" applyFont="1" applyFill="1" applyBorder="1" applyAlignment="1">
      <alignment vertical="top"/>
    </xf>
    <xf numFmtId="0" fontId="7" fillId="7" borderId="36" xfId="0" applyFont="1" applyFill="1" applyBorder="1" applyAlignment="1"/>
    <xf numFmtId="0" fontId="13" fillId="7" borderId="37" xfId="0" applyFont="1" applyFill="1" applyBorder="1" applyAlignment="1"/>
    <xf numFmtId="0" fontId="6" fillId="7" borderId="38" xfId="0" applyFont="1" applyFill="1" applyBorder="1" applyAlignment="1">
      <alignment horizontal="right"/>
    </xf>
    <xf numFmtId="0" fontId="13" fillId="0" borderId="35" xfId="0" applyFont="1" applyBorder="1" applyAlignment="1"/>
    <xf numFmtId="0" fontId="13" fillId="7" borderId="39" xfId="0" applyFont="1" applyFill="1" applyBorder="1" applyAlignment="1"/>
    <xf numFmtId="0" fontId="7" fillId="7" borderId="35" xfId="0" applyFont="1" applyFill="1" applyBorder="1" applyAlignment="1">
      <alignment vertical="center"/>
    </xf>
    <xf numFmtId="0" fontId="13" fillId="8" borderId="35" xfId="0" applyFont="1" applyFill="1" applyBorder="1" applyAlignment="1"/>
    <xf numFmtId="0" fontId="13" fillId="8" borderId="39" xfId="0" applyFont="1" applyFill="1" applyBorder="1" applyAlignment="1"/>
    <xf numFmtId="0" fontId="13" fillId="7" borderId="35" xfId="0" applyFont="1" applyFill="1" applyBorder="1" applyAlignment="1"/>
    <xf numFmtId="0" fontId="14" fillId="7" borderId="35" xfId="0" applyFont="1" applyFill="1" applyBorder="1" applyAlignment="1"/>
    <xf numFmtId="0" fontId="6" fillId="7" borderId="39" xfId="0" applyFont="1" applyFill="1" applyBorder="1" applyAlignment="1"/>
    <xf numFmtId="0" fontId="6" fillId="7" borderId="35" xfId="0" applyFont="1" applyFill="1" applyBorder="1" applyAlignment="1"/>
    <xf numFmtId="0" fontId="6" fillId="7" borderId="40" xfId="0" applyFont="1" applyFill="1" applyBorder="1" applyAlignment="1"/>
    <xf numFmtId="0" fontId="6" fillId="7" borderId="41" xfId="0" applyFont="1" applyFill="1" applyBorder="1" applyAlignment="1"/>
    <xf numFmtId="0" fontId="11" fillId="7" borderId="35" xfId="3" applyFont="1" applyFill="1" applyBorder="1" applyAlignment="1"/>
    <xf numFmtId="0" fontId="16" fillId="7" borderId="35" xfId="3" applyFont="1" applyFill="1" applyBorder="1" applyAlignment="1"/>
    <xf numFmtId="0" fontId="7" fillId="7" borderId="35" xfId="0" applyFont="1" applyFill="1" applyBorder="1" applyAlignment="1"/>
    <xf numFmtId="0" fontId="6" fillId="7" borderId="42" xfId="0" applyFont="1" applyFill="1" applyBorder="1" applyAlignment="1"/>
    <xf numFmtId="0" fontId="6" fillId="7" borderId="43" xfId="0" applyFont="1" applyFill="1" applyBorder="1" applyAlignment="1"/>
    <xf numFmtId="0" fontId="6" fillId="7" borderId="44" xfId="0" applyFont="1" applyFill="1" applyBorder="1" applyAlignment="1"/>
    <xf numFmtId="0" fontId="2" fillId="0" borderId="0" xfId="0" applyFont="1" applyFill="1" applyAlignment="1">
      <alignment horizontal="center"/>
    </xf>
    <xf numFmtId="0" fontId="11" fillId="5" borderId="22" xfId="0" applyFont="1" applyFill="1" applyBorder="1" applyAlignment="1">
      <alignment horizontal="left"/>
    </xf>
    <xf numFmtId="165" fontId="6" fillId="5" borderId="5" xfId="0" applyNumberFormat="1" applyFont="1" applyFill="1" applyBorder="1" applyAlignment="1">
      <alignment vertical="top"/>
    </xf>
    <xf numFmtId="165" fontId="6" fillId="5" borderId="6" xfId="0" applyNumberFormat="1" applyFont="1" applyFill="1" applyBorder="1" applyAlignment="1">
      <alignment vertical="top"/>
    </xf>
    <xf numFmtId="165" fontId="6" fillId="5" borderId="23" xfId="0" applyNumberFormat="1" applyFont="1" applyFill="1" applyBorder="1" applyAlignment="1">
      <alignment vertical="top"/>
    </xf>
    <xf numFmtId="0" fontId="7" fillId="5" borderId="22" xfId="0" applyFont="1" applyFill="1" applyBorder="1" applyAlignment="1">
      <alignment vertical="top" wrapText="1"/>
    </xf>
    <xf numFmtId="0" fontId="7" fillId="5" borderId="5" xfId="0" applyFont="1" applyFill="1" applyBorder="1" applyAlignment="1">
      <alignment vertical="top" wrapText="1"/>
    </xf>
    <xf numFmtId="165" fontId="7" fillId="5" borderId="6" xfId="0" applyNumberFormat="1" applyFont="1" applyFill="1" applyBorder="1" applyAlignment="1">
      <alignment vertical="top"/>
    </xf>
    <xf numFmtId="165" fontId="7" fillId="5" borderId="23" xfId="0" applyNumberFormat="1" applyFont="1" applyFill="1" applyBorder="1" applyAlignment="1">
      <alignment vertical="top"/>
    </xf>
    <xf numFmtId="0" fontId="7" fillId="5" borderId="2" xfId="0" applyFont="1" applyFill="1" applyBorder="1" applyAlignment="1">
      <alignment vertical="top" wrapText="1"/>
    </xf>
    <xf numFmtId="165" fontId="11" fillId="5" borderId="23" xfId="0" applyNumberFormat="1" applyFont="1" applyFill="1" applyBorder="1" applyAlignment="1">
      <alignment vertical="top"/>
    </xf>
    <xf numFmtId="0" fontId="6" fillId="7" borderId="24" xfId="0" applyFont="1" applyFill="1" applyBorder="1" applyAlignment="1">
      <alignment vertical="top"/>
    </xf>
    <xf numFmtId="0" fontId="6" fillId="7" borderId="25" xfId="0" applyFont="1" applyFill="1" applyBorder="1" applyAlignment="1">
      <alignment horizontal="center" vertical="center"/>
    </xf>
    <xf numFmtId="0" fontId="6" fillId="7" borderId="24" xfId="0" applyFont="1" applyFill="1" applyBorder="1" applyAlignment="1">
      <alignment horizontal="left" vertical="top" indent="1"/>
    </xf>
    <xf numFmtId="0" fontId="4" fillId="7" borderId="0" xfId="0" applyFont="1" applyFill="1"/>
    <xf numFmtId="0" fontId="6" fillId="7" borderId="1" xfId="0" applyFont="1" applyFill="1" applyBorder="1" applyAlignment="1">
      <alignment horizontal="left" vertical="center"/>
    </xf>
    <xf numFmtId="0" fontId="10" fillId="7" borderId="1" xfId="0" applyFont="1" applyFill="1" applyBorder="1" applyAlignment="1">
      <alignment horizontal="left" vertical="center"/>
    </xf>
    <xf numFmtId="0" fontId="6" fillId="7" borderId="1" xfId="0" applyFont="1" applyFill="1" applyBorder="1" applyAlignment="1">
      <alignment horizontal="left" vertical="center" wrapText="1"/>
    </xf>
    <xf numFmtId="0" fontId="6" fillId="7" borderId="0" xfId="0" applyFont="1" applyFill="1" applyAlignment="1">
      <alignment horizontal="center"/>
    </xf>
    <xf numFmtId="165" fontId="4" fillId="7" borderId="0" xfId="1" applyNumberFormat="1" applyFont="1" applyFill="1" applyBorder="1" applyAlignment="1">
      <alignment horizontal="center" vertical="top"/>
    </xf>
    <xf numFmtId="9" fontId="2" fillId="7" borderId="0" xfId="2" applyFont="1" applyFill="1" applyBorder="1" applyAlignment="1">
      <alignment horizontal="center" vertical="top"/>
    </xf>
    <xf numFmtId="165" fontId="2" fillId="7" borderId="0" xfId="1" applyNumberFormat="1" applyFont="1" applyFill="1" applyBorder="1" applyAlignment="1">
      <alignment horizontal="center" vertical="top"/>
    </xf>
    <xf numFmtId="10" fontId="2" fillId="7" borderId="0" xfId="0" applyNumberFormat="1" applyFont="1" applyFill="1" applyBorder="1" applyAlignment="1">
      <alignment horizontal="center" vertical="top"/>
    </xf>
    <xf numFmtId="0" fontId="2" fillId="7" borderId="0" xfId="0" applyFont="1" applyFill="1" applyBorder="1" applyAlignment="1">
      <alignment horizontal="center" vertical="top"/>
    </xf>
    <xf numFmtId="165" fontId="2" fillId="7" borderId="0" xfId="1" applyNumberFormat="1" applyFont="1" applyFill="1" applyBorder="1" applyAlignment="1">
      <alignment horizontal="center"/>
    </xf>
    <xf numFmtId="9" fontId="2" fillId="7" borderId="0" xfId="0" applyNumberFormat="1" applyFont="1" applyFill="1" applyBorder="1" applyAlignment="1">
      <alignment horizontal="center"/>
    </xf>
    <xf numFmtId="0" fontId="2" fillId="7" borderId="0" xfId="0" applyNumberFormat="1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165" fontId="2" fillId="7" borderId="0" xfId="0" applyNumberFormat="1" applyFont="1" applyFill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6" fillId="7" borderId="18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/>
    </xf>
    <xf numFmtId="9" fontId="6" fillId="7" borderId="8" xfId="2" applyFont="1" applyFill="1" applyBorder="1"/>
    <xf numFmtId="9" fontId="6" fillId="7" borderId="50" xfId="2" applyFont="1" applyFill="1" applyBorder="1"/>
    <xf numFmtId="0" fontId="6" fillId="0" borderId="1" xfId="0" applyFont="1" applyFill="1" applyBorder="1" applyAlignment="1">
      <alignment horizontal="left" vertical="center"/>
    </xf>
    <xf numFmtId="0" fontId="0" fillId="7" borderId="0" xfId="0" applyFill="1"/>
    <xf numFmtId="9" fontId="6" fillId="7" borderId="19" xfId="2" applyFont="1" applyFill="1" applyBorder="1"/>
    <xf numFmtId="0" fontId="15" fillId="7" borderId="35" xfId="3" applyFont="1" applyFill="1" applyBorder="1" applyAlignment="1">
      <alignment horizontal="left"/>
    </xf>
    <xf numFmtId="0" fontId="15" fillId="7" borderId="0" xfId="3" applyFont="1" applyFill="1" applyBorder="1" applyAlignment="1">
      <alignment horizontal="left"/>
    </xf>
    <xf numFmtId="0" fontId="15" fillId="7" borderId="39" xfId="3" applyFont="1" applyFill="1" applyBorder="1" applyAlignment="1">
      <alignment horizontal="left"/>
    </xf>
    <xf numFmtId="0" fontId="10" fillId="7" borderId="18" xfId="0" applyFont="1" applyFill="1" applyBorder="1" applyAlignment="1">
      <alignment horizontal="left" vertical="top" indent="1"/>
    </xf>
    <xf numFmtId="0" fontId="10" fillId="7" borderId="18" xfId="0" applyFont="1" applyFill="1" applyBorder="1" applyAlignment="1">
      <alignment horizontal="left" vertical="top" wrapText="1" indent="1"/>
    </xf>
    <xf numFmtId="0" fontId="6" fillId="7" borderId="18" xfId="0" applyFont="1" applyFill="1" applyBorder="1" applyAlignment="1">
      <alignment horizontal="left" vertical="top" indent="2"/>
    </xf>
    <xf numFmtId="0" fontId="6" fillId="7" borderId="0" xfId="0" applyFont="1" applyFill="1" applyBorder="1" applyAlignment="1">
      <alignment horizontal="left" vertical="top" indent="1"/>
    </xf>
    <xf numFmtId="9" fontId="6" fillId="7" borderId="0" xfId="2" applyFont="1" applyFill="1" applyBorder="1" applyAlignment="1">
      <alignment vertical="top"/>
    </xf>
    <xf numFmtId="9" fontId="6" fillId="7" borderId="0" xfId="2" applyFont="1" applyFill="1" applyBorder="1" applyAlignment="1">
      <alignment horizontal="left" vertical="top"/>
    </xf>
    <xf numFmtId="0" fontId="7" fillId="5" borderId="22" xfId="0" applyFont="1" applyFill="1" applyBorder="1" applyAlignment="1">
      <alignment vertical="top"/>
    </xf>
    <xf numFmtId="0" fontId="6" fillId="0" borderId="18" xfId="0" applyFont="1" applyFill="1" applyBorder="1" applyAlignment="1">
      <alignment vertical="top"/>
    </xf>
    <xf numFmtId="0" fontId="26" fillId="7" borderId="0" xfId="0" applyFont="1" applyFill="1"/>
    <xf numFmtId="0" fontId="28" fillId="7" borderId="0" xfId="0" applyFont="1" applyFill="1"/>
    <xf numFmtId="0" fontId="15" fillId="7" borderId="0" xfId="3" applyFont="1" applyFill="1" applyBorder="1" applyAlignment="1"/>
    <xf numFmtId="0" fontId="13" fillId="7" borderId="0" xfId="0" applyFont="1" applyFill="1" applyAlignment="1"/>
    <xf numFmtId="0" fontId="29" fillId="7" borderId="0" xfId="0" applyFont="1" applyFill="1"/>
    <xf numFmtId="9" fontId="6" fillId="5" borderId="7" xfId="2" applyFont="1" applyFill="1" applyBorder="1"/>
    <xf numFmtId="9" fontId="6" fillId="5" borderId="8" xfId="2" applyFont="1" applyFill="1" applyBorder="1"/>
    <xf numFmtId="9" fontId="6" fillId="5" borderId="19" xfId="2" applyFont="1" applyFill="1" applyBorder="1"/>
    <xf numFmtId="9" fontId="6" fillId="7" borderId="7" xfId="2" applyFont="1" applyFill="1" applyBorder="1"/>
    <xf numFmtId="9" fontId="6" fillId="7" borderId="19" xfId="2" applyFont="1" applyFill="1" applyBorder="1" applyAlignment="1">
      <alignment vertical="top"/>
    </xf>
    <xf numFmtId="3" fontId="6" fillId="7" borderId="19" xfId="0" applyNumberFormat="1" applyFont="1" applyFill="1" applyBorder="1"/>
    <xf numFmtId="3" fontId="6" fillId="7" borderId="8" xfId="0" applyNumberFormat="1" applyFont="1" applyFill="1" applyBorder="1"/>
    <xf numFmtId="3" fontId="6" fillId="7" borderId="21" xfId="0" applyNumberFormat="1" applyFont="1" applyFill="1" applyBorder="1"/>
    <xf numFmtId="4" fontId="6" fillId="7" borderId="8" xfId="0" applyNumberFormat="1" applyFont="1" applyFill="1" applyBorder="1" applyAlignment="1">
      <alignment horizontal="right"/>
    </xf>
    <xf numFmtId="4" fontId="6" fillId="7" borderId="7" xfId="0" applyNumberFormat="1" applyFont="1" applyFill="1" applyBorder="1" applyAlignment="1">
      <alignment horizontal="right"/>
    </xf>
    <xf numFmtId="4" fontId="6" fillId="7" borderId="19" xfId="0" applyNumberFormat="1" applyFont="1" applyFill="1" applyBorder="1" applyAlignment="1">
      <alignment horizontal="right"/>
    </xf>
    <xf numFmtId="3" fontId="6" fillId="7" borderId="7" xfId="0" applyNumberFormat="1" applyFont="1" applyFill="1" applyBorder="1"/>
    <xf numFmtId="3" fontId="6" fillId="7" borderId="9" xfId="0" applyNumberFormat="1" applyFont="1" applyFill="1" applyBorder="1"/>
    <xf numFmtId="3" fontId="6" fillId="7" borderId="10" xfId="0" applyNumberFormat="1" applyFont="1" applyFill="1" applyBorder="1"/>
    <xf numFmtId="3" fontId="6" fillId="7" borderId="7" xfId="0" applyNumberFormat="1" applyFont="1" applyFill="1" applyBorder="1" applyAlignment="1">
      <alignment horizontal="right"/>
    </xf>
    <xf numFmtId="3" fontId="6" fillId="7" borderId="8" xfId="0" applyNumberFormat="1" applyFont="1" applyFill="1" applyBorder="1" applyAlignment="1">
      <alignment horizontal="right"/>
    </xf>
    <xf numFmtId="3" fontId="6" fillId="7" borderId="19" xfId="0" applyNumberFormat="1" applyFont="1" applyFill="1" applyBorder="1" applyAlignment="1">
      <alignment horizontal="right"/>
    </xf>
    <xf numFmtId="37" fontId="10" fillId="7" borderId="19" xfId="1" applyNumberFormat="1" applyFont="1" applyFill="1" applyBorder="1" applyAlignment="1">
      <alignment horizontal="right" vertical="top"/>
    </xf>
    <xf numFmtId="1" fontId="6" fillId="7" borderId="8" xfId="2" applyNumberFormat="1" applyFont="1" applyFill="1" applyBorder="1" applyAlignment="1">
      <alignment horizontal="right" vertical="top"/>
    </xf>
    <xf numFmtId="0" fontId="6" fillId="7" borderId="7" xfId="0" applyFont="1" applyFill="1" applyBorder="1" applyAlignment="1">
      <alignment horizontal="right" vertical="top"/>
    </xf>
    <xf numFmtId="2" fontId="6" fillId="6" borderId="5" xfId="0" applyNumberFormat="1" applyFont="1" applyFill="1" applyBorder="1" applyAlignment="1">
      <alignment vertical="top"/>
    </xf>
    <xf numFmtId="2" fontId="6" fillId="6" borderId="6" xfId="0" applyNumberFormat="1" applyFont="1" applyFill="1" applyBorder="1" applyAlignment="1">
      <alignment vertical="top"/>
    </xf>
    <xf numFmtId="2" fontId="6" fillId="6" borderId="23" xfId="0" applyNumberFormat="1" applyFont="1" applyFill="1" applyBorder="1" applyAlignment="1">
      <alignment vertical="top"/>
    </xf>
    <xf numFmtId="2" fontId="7" fillId="6" borderId="5" xfId="0" applyNumberFormat="1" applyFont="1" applyFill="1" applyBorder="1" applyAlignment="1">
      <alignment vertical="top"/>
    </xf>
    <xf numFmtId="2" fontId="7" fillId="6" borderId="6" xfId="0" applyNumberFormat="1" applyFont="1" applyFill="1" applyBorder="1" applyAlignment="1">
      <alignment vertical="top"/>
    </xf>
    <xf numFmtId="2" fontId="7" fillId="6" borderId="23" xfId="0" applyNumberFormat="1" applyFont="1" applyFill="1" applyBorder="1" applyAlignment="1">
      <alignment vertical="top"/>
    </xf>
    <xf numFmtId="2" fontId="6" fillId="6" borderId="7" xfId="0" applyNumberFormat="1" applyFont="1" applyFill="1" applyBorder="1"/>
    <xf numFmtId="2" fontId="6" fillId="6" borderId="8" xfId="1" applyNumberFormat="1" applyFont="1" applyFill="1" applyBorder="1" applyAlignment="1">
      <alignment horizontal="left" vertical="top"/>
    </xf>
    <xf numFmtId="2" fontId="6" fillId="6" borderId="19" xfId="1" applyNumberFormat="1" applyFont="1" applyFill="1" applyBorder="1" applyAlignment="1">
      <alignment horizontal="left" vertical="top"/>
    </xf>
    <xf numFmtId="2" fontId="6" fillId="7" borderId="19" xfId="0" applyNumberFormat="1" applyFont="1" applyFill="1" applyBorder="1" applyAlignment="1">
      <alignment horizontal="right" vertical="top"/>
    </xf>
    <xf numFmtId="0" fontId="6" fillId="7" borderId="19" xfId="0" applyNumberFormat="1" applyFont="1" applyFill="1" applyBorder="1" applyAlignment="1">
      <alignment vertical="top"/>
    </xf>
    <xf numFmtId="0" fontId="6" fillId="7" borderId="8" xfId="0" applyNumberFormat="1" applyFont="1" applyFill="1" applyBorder="1" applyAlignment="1">
      <alignment vertical="top"/>
    </xf>
    <xf numFmtId="0" fontId="6" fillId="7" borderId="8" xfId="0" applyNumberFormat="1" applyFont="1" applyFill="1" applyBorder="1" applyAlignment="1">
      <alignment horizontal="right" vertical="top"/>
    </xf>
    <xf numFmtId="0" fontId="6" fillId="7" borderId="19" xfId="0" applyNumberFormat="1" applyFont="1" applyFill="1" applyBorder="1" applyAlignment="1">
      <alignment horizontal="right" vertical="top"/>
    </xf>
    <xf numFmtId="0" fontId="6" fillId="7" borderId="10" xfId="0" applyNumberFormat="1" applyFont="1" applyFill="1" applyBorder="1" applyAlignment="1">
      <alignment horizontal="right" vertical="top"/>
    </xf>
    <xf numFmtId="0" fontId="6" fillId="7" borderId="21" xfId="0" applyNumberFormat="1" applyFont="1" applyFill="1" applyBorder="1" applyAlignment="1">
      <alignment horizontal="right" vertical="top"/>
    </xf>
    <xf numFmtId="165" fontId="10" fillId="7" borderId="19" xfId="1" applyNumberFormat="1" applyFont="1" applyFill="1" applyBorder="1" applyAlignment="1">
      <alignment horizontal="right" vertical="top"/>
    </xf>
    <xf numFmtId="165" fontId="7" fillId="5" borderId="5" xfId="0" applyNumberFormat="1" applyFont="1" applyFill="1" applyBorder="1" applyAlignment="1">
      <alignment vertical="top"/>
    </xf>
    <xf numFmtId="0" fontId="6" fillId="6" borderId="18" xfId="0" applyFont="1" applyFill="1" applyBorder="1" applyAlignment="1">
      <alignment vertical="top"/>
    </xf>
    <xf numFmtId="0" fontId="6" fillId="6" borderId="1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right" vertical="top"/>
    </xf>
    <xf numFmtId="0" fontId="6" fillId="6" borderId="8" xfId="0" applyFont="1" applyFill="1" applyBorder="1" applyAlignment="1">
      <alignment horizontal="right" vertical="top"/>
    </xf>
    <xf numFmtId="0" fontId="6" fillId="6" borderId="19" xfId="0" applyFont="1" applyFill="1" applyBorder="1" applyAlignment="1">
      <alignment horizontal="right" vertical="top"/>
    </xf>
    <xf numFmtId="0" fontId="6" fillId="6" borderId="18" xfId="0" applyFont="1" applyFill="1" applyBorder="1" applyAlignment="1">
      <alignment vertical="top" wrapText="1"/>
    </xf>
    <xf numFmtId="0" fontId="6" fillId="7" borderId="8" xfId="0" applyFont="1" applyFill="1" applyBorder="1" applyAlignment="1">
      <alignment horizontal="right"/>
    </xf>
    <xf numFmtId="0" fontId="6" fillId="7" borderId="19" xfId="0" applyFont="1" applyFill="1" applyBorder="1" applyAlignment="1">
      <alignment horizontal="right"/>
    </xf>
    <xf numFmtId="0" fontId="6" fillId="7" borderId="27" xfId="0" applyFont="1" applyFill="1" applyBorder="1" applyAlignment="1">
      <alignment horizontal="right"/>
    </xf>
    <xf numFmtId="0" fontId="6" fillId="7" borderId="28" xfId="0" applyFont="1" applyFill="1" applyBorder="1" applyAlignment="1">
      <alignment horizontal="right"/>
    </xf>
    <xf numFmtId="4" fontId="6" fillId="7" borderId="7" xfId="0" applyNumberFormat="1" applyFont="1" applyFill="1" applyBorder="1" applyAlignment="1">
      <alignment vertical="top"/>
    </xf>
    <xf numFmtId="4" fontId="6" fillId="7" borderId="8" xfId="0" applyNumberFormat="1" applyFont="1" applyFill="1" applyBorder="1" applyAlignment="1">
      <alignment vertical="top"/>
    </xf>
    <xf numFmtId="4" fontId="6" fillId="7" borderId="19" xfId="0" applyNumberFormat="1" applyFont="1" applyFill="1" applyBorder="1" applyAlignment="1"/>
    <xf numFmtId="4" fontId="6" fillId="7" borderId="7" xfId="0" applyNumberFormat="1" applyFont="1" applyFill="1" applyBorder="1"/>
    <xf numFmtId="4" fontId="6" fillId="7" borderId="8" xfId="0" applyNumberFormat="1" applyFont="1" applyFill="1" applyBorder="1"/>
    <xf numFmtId="4" fontId="6" fillId="7" borderId="7" xfId="0" applyNumberFormat="1" applyFont="1" applyFill="1" applyBorder="1" applyAlignment="1">
      <alignment wrapText="1"/>
    </xf>
    <xf numFmtId="4" fontId="6" fillId="7" borderId="8" xfId="1" applyNumberFormat="1" applyFont="1" applyFill="1" applyBorder="1"/>
    <xf numFmtId="4" fontId="6" fillId="7" borderId="19" xfId="1" applyNumberFormat="1" applyFont="1" applyFill="1" applyBorder="1" applyAlignment="1"/>
    <xf numFmtId="4" fontId="6" fillId="7" borderId="9" xfId="0" applyNumberFormat="1" applyFont="1" applyFill="1" applyBorder="1" applyAlignment="1">
      <alignment wrapText="1"/>
    </xf>
    <xf numFmtId="4" fontId="6" fillId="7" borderId="10" xfId="0" applyNumberFormat="1" applyFont="1" applyFill="1" applyBorder="1"/>
    <xf numFmtId="4" fontId="6" fillId="7" borderId="21" xfId="0" applyNumberFormat="1" applyFont="1" applyFill="1" applyBorder="1" applyAlignment="1"/>
    <xf numFmtId="4" fontId="6" fillId="5" borderId="7" xfId="0" applyNumberFormat="1" applyFont="1" applyFill="1" applyBorder="1" applyAlignment="1">
      <alignment vertical="top"/>
    </xf>
    <xf numFmtId="4" fontId="6" fillId="5" borderId="8" xfId="0" applyNumberFormat="1" applyFont="1" applyFill="1" applyBorder="1" applyAlignment="1">
      <alignment vertical="top"/>
    </xf>
    <xf numFmtId="4" fontId="6" fillId="5" borderId="19" xfId="0" applyNumberFormat="1" applyFont="1" applyFill="1" applyBorder="1" applyAlignment="1">
      <alignment vertical="top"/>
    </xf>
    <xf numFmtId="4" fontId="6" fillId="7" borderId="19" xfId="0" applyNumberFormat="1" applyFont="1" applyFill="1" applyBorder="1" applyAlignment="1">
      <alignment vertical="top"/>
    </xf>
    <xf numFmtId="4" fontId="6" fillId="7" borderId="7" xfId="2" applyNumberFormat="1" applyFont="1" applyFill="1" applyBorder="1" applyAlignment="1">
      <alignment vertical="top"/>
    </xf>
    <xf numFmtId="4" fontId="6" fillId="7" borderId="8" xfId="2" applyNumberFormat="1" applyFont="1" applyFill="1" applyBorder="1" applyAlignment="1">
      <alignment horizontal="left" vertical="top"/>
    </xf>
    <xf numFmtId="4" fontId="6" fillId="7" borderId="19" xfId="2" applyNumberFormat="1" applyFont="1" applyFill="1" applyBorder="1" applyAlignment="1">
      <alignment horizontal="left" vertical="top"/>
    </xf>
    <xf numFmtId="4" fontId="9" fillId="5" borderId="5" xfId="0" applyNumberFormat="1" applyFont="1" applyFill="1" applyBorder="1" applyAlignment="1">
      <alignment horizontal="right" vertical="top"/>
    </xf>
    <xf numFmtId="4" fontId="9" fillId="5" borderId="6" xfId="0" applyNumberFormat="1" applyFont="1" applyFill="1" applyBorder="1" applyAlignment="1">
      <alignment horizontal="right" vertical="top"/>
    </xf>
    <xf numFmtId="4" fontId="9" fillId="5" borderId="23" xfId="0" applyNumberFormat="1" applyFont="1" applyFill="1" applyBorder="1" applyAlignment="1">
      <alignment horizontal="right" vertical="top"/>
    </xf>
    <xf numFmtId="4" fontId="6" fillId="6" borderId="7" xfId="0" applyNumberFormat="1" applyFont="1" applyFill="1" applyBorder="1" applyAlignment="1">
      <alignment vertical="top"/>
    </xf>
    <xf numFmtId="4" fontId="6" fillId="6" borderId="8" xfId="0" applyNumberFormat="1" applyFont="1" applyFill="1" applyBorder="1" applyAlignment="1">
      <alignment vertical="top"/>
    </xf>
    <xf numFmtId="4" fontId="6" fillId="6" borderId="19" xfId="0" applyNumberFormat="1" applyFont="1" applyFill="1" applyBorder="1" applyAlignment="1">
      <alignment vertical="top"/>
    </xf>
    <xf numFmtId="4" fontId="6" fillId="7" borderId="19" xfId="0" applyNumberFormat="1" applyFont="1" applyFill="1" applyBorder="1"/>
    <xf numFmtId="4" fontId="6" fillId="7" borderId="8" xfId="2" applyNumberFormat="1" applyFont="1" applyFill="1" applyBorder="1" applyAlignment="1">
      <alignment horizontal="right" vertical="top"/>
    </xf>
    <xf numFmtId="4" fontId="10" fillId="7" borderId="7" xfId="0" applyNumberFormat="1" applyFont="1" applyFill="1" applyBorder="1"/>
    <xf numFmtId="4" fontId="10" fillId="7" borderId="8" xfId="0" applyNumberFormat="1" applyFont="1" applyFill="1" applyBorder="1"/>
    <xf numFmtId="4" fontId="10" fillId="7" borderId="19" xfId="0" applyNumberFormat="1" applyFont="1" applyFill="1" applyBorder="1"/>
    <xf numFmtId="4" fontId="6" fillId="5" borderId="5" xfId="0" applyNumberFormat="1" applyFont="1" applyFill="1" applyBorder="1" applyAlignment="1">
      <alignment vertical="top"/>
    </xf>
    <xf numFmtId="4" fontId="6" fillId="5" borderId="6" xfId="0" applyNumberFormat="1" applyFont="1" applyFill="1" applyBorder="1" applyAlignment="1">
      <alignment vertical="top"/>
    </xf>
    <xf numFmtId="4" fontId="6" fillId="5" borderId="23" xfId="0" applyNumberFormat="1" applyFont="1" applyFill="1" applyBorder="1" applyAlignment="1">
      <alignment vertical="top"/>
    </xf>
    <xf numFmtId="4" fontId="6" fillId="0" borderId="7" xfId="0" applyNumberFormat="1" applyFont="1" applyFill="1" applyBorder="1" applyAlignment="1">
      <alignment vertical="top"/>
    </xf>
    <xf numFmtId="4" fontId="6" fillId="0" borderId="8" xfId="0" applyNumberFormat="1" applyFont="1" applyFill="1" applyBorder="1" applyAlignment="1">
      <alignment vertical="top"/>
    </xf>
    <xf numFmtId="4" fontId="6" fillId="0" borderId="19" xfId="0" applyNumberFormat="1" applyFont="1" applyFill="1" applyBorder="1" applyAlignment="1">
      <alignment vertical="top"/>
    </xf>
    <xf numFmtId="166" fontId="6" fillId="7" borderId="8" xfId="2" applyNumberFormat="1" applyFont="1" applyFill="1" applyBorder="1"/>
    <xf numFmtId="166" fontId="6" fillId="7" borderId="19" xfId="2" applyNumberFormat="1" applyFont="1" applyFill="1" applyBorder="1"/>
    <xf numFmtId="0" fontId="6" fillId="0" borderId="18" xfId="0" applyFont="1" applyBorder="1" applyAlignment="1">
      <alignment horizontal="left" vertical="top"/>
    </xf>
    <xf numFmtId="167" fontId="6" fillId="7" borderId="8" xfId="0" applyNumberFormat="1" applyFont="1" applyFill="1" applyBorder="1" applyAlignment="1">
      <alignment vertical="top"/>
    </xf>
    <xf numFmtId="167" fontId="6" fillId="7" borderId="19" xfId="0" applyNumberFormat="1" applyFont="1" applyFill="1" applyBorder="1" applyAlignment="1">
      <alignment vertical="top"/>
    </xf>
    <xf numFmtId="169" fontId="6" fillId="7" borderId="19" xfId="0" applyNumberFormat="1" applyFont="1" applyFill="1" applyBorder="1" applyAlignment="1">
      <alignment vertical="top"/>
    </xf>
    <xf numFmtId="168" fontId="6" fillId="7" borderId="7" xfId="0" applyNumberFormat="1" applyFont="1" applyFill="1" applyBorder="1"/>
    <xf numFmtId="168" fontId="6" fillId="7" borderId="8" xfId="0" applyNumberFormat="1" applyFont="1" applyFill="1" applyBorder="1"/>
    <xf numFmtId="170" fontId="6" fillId="7" borderId="19" xfId="0" applyNumberFormat="1" applyFont="1" applyFill="1" applyBorder="1" applyAlignment="1">
      <alignment vertical="top"/>
    </xf>
    <xf numFmtId="0" fontId="6" fillId="7" borderId="19" xfId="2" applyNumberFormat="1" applyFont="1" applyFill="1" applyBorder="1" applyAlignment="1">
      <alignment horizontal="right" vertical="top"/>
    </xf>
    <xf numFmtId="0" fontId="6" fillId="7" borderId="7" xfId="2" applyNumberFormat="1" applyFont="1" applyFill="1" applyBorder="1" applyAlignment="1">
      <alignment horizontal="right" vertical="top"/>
    </xf>
    <xf numFmtId="165" fontId="6" fillId="7" borderId="8" xfId="0" applyNumberFormat="1" applyFont="1" applyFill="1" applyBorder="1" applyAlignment="1">
      <alignment horizontal="right" vertical="top"/>
    </xf>
    <xf numFmtId="165" fontId="6" fillId="7" borderId="10" xfId="0" applyNumberFormat="1" applyFont="1" applyFill="1" applyBorder="1" applyAlignment="1">
      <alignment horizontal="right" vertical="top"/>
    </xf>
    <xf numFmtId="0" fontId="6" fillId="7" borderId="7" xfId="0" applyNumberFormat="1" applyFont="1" applyFill="1" applyBorder="1" applyAlignment="1">
      <alignment horizontal="right" vertical="top" wrapText="1"/>
    </xf>
    <xf numFmtId="0" fontId="6" fillId="7" borderId="9" xfId="0" applyNumberFormat="1" applyFont="1" applyFill="1" applyBorder="1" applyAlignment="1">
      <alignment horizontal="right" vertical="top" wrapText="1"/>
    </xf>
    <xf numFmtId="2" fontId="6" fillId="7" borderId="19" xfId="0" applyNumberFormat="1" applyFont="1" applyFill="1" applyBorder="1" applyAlignment="1">
      <alignment horizontal="right"/>
    </xf>
    <xf numFmtId="4" fontId="6" fillId="7" borderId="8" xfId="2" applyNumberFormat="1" applyFont="1" applyFill="1" applyBorder="1" applyAlignment="1">
      <alignment vertical="top"/>
    </xf>
    <xf numFmtId="4" fontId="6" fillId="7" borderId="19" xfId="2" applyNumberFormat="1" applyFont="1" applyFill="1" applyBorder="1" applyAlignment="1">
      <alignment vertical="top"/>
    </xf>
    <xf numFmtId="4" fontId="6" fillId="7" borderId="19" xfId="0" applyNumberFormat="1" applyFont="1" applyFill="1" applyBorder="1" applyAlignment="1">
      <alignment horizontal="right" vertical="top"/>
    </xf>
    <xf numFmtId="4" fontId="6" fillId="7" borderId="9" xfId="0" applyNumberFormat="1" applyFont="1" applyFill="1" applyBorder="1" applyAlignment="1">
      <alignment vertical="top"/>
    </xf>
    <xf numFmtId="4" fontId="6" fillId="7" borderId="10" xfId="0" applyNumberFormat="1" applyFont="1" applyFill="1" applyBorder="1" applyAlignment="1">
      <alignment vertical="top"/>
    </xf>
    <xf numFmtId="4" fontId="6" fillId="7" borderId="21" xfId="0" applyNumberFormat="1" applyFont="1" applyFill="1" applyBorder="1" applyAlignment="1">
      <alignment vertical="top"/>
    </xf>
    <xf numFmtId="4" fontId="10" fillId="7" borderId="8" xfId="1" applyNumberFormat="1" applyFont="1" applyFill="1" applyBorder="1" applyAlignment="1">
      <alignment horizontal="right" vertical="top"/>
    </xf>
    <xf numFmtId="4" fontId="6" fillId="7" borderId="8" xfId="1" applyNumberFormat="1" applyFont="1" applyFill="1" applyBorder="1" applyAlignment="1">
      <alignment horizontal="right" vertical="top"/>
    </xf>
    <xf numFmtId="4" fontId="6" fillId="7" borderId="8" xfId="0" applyNumberFormat="1" applyFont="1" applyFill="1" applyBorder="1" applyAlignment="1">
      <alignment horizontal="right" vertical="top"/>
    </xf>
    <xf numFmtId="2" fontId="6" fillId="7" borderId="7" xfId="0" applyNumberFormat="1" applyFont="1" applyFill="1" applyBorder="1"/>
    <xf numFmtId="2" fontId="6" fillId="7" borderId="8" xfId="0" applyNumberFormat="1" applyFont="1" applyFill="1" applyBorder="1"/>
    <xf numFmtId="2" fontId="6" fillId="7" borderId="9" xfId="0" applyNumberFormat="1" applyFont="1" applyFill="1" applyBorder="1"/>
    <xf numFmtId="2" fontId="6" fillId="7" borderId="10" xfId="0" applyNumberFormat="1" applyFont="1" applyFill="1" applyBorder="1"/>
    <xf numFmtId="2" fontId="6" fillId="7" borderId="21" xfId="0" applyNumberFormat="1" applyFont="1" applyFill="1" applyBorder="1"/>
    <xf numFmtId="4" fontId="6" fillId="7" borderId="26" xfId="0" applyNumberFormat="1" applyFont="1" applyFill="1" applyBorder="1"/>
    <xf numFmtId="4" fontId="6" fillId="7" borderId="27" xfId="0" applyNumberFormat="1" applyFont="1" applyFill="1" applyBorder="1" applyAlignment="1">
      <alignment horizontal="right"/>
    </xf>
    <xf numFmtId="1" fontId="6" fillId="7" borderId="7" xfId="0" applyNumberFormat="1" applyFont="1" applyFill="1" applyBorder="1" applyAlignment="1">
      <alignment vertical="top"/>
    </xf>
    <xf numFmtId="1" fontId="6" fillId="7" borderId="19" xfId="2" applyNumberFormat="1" applyFont="1" applyFill="1" applyBorder="1" applyAlignment="1">
      <alignment vertical="top"/>
    </xf>
    <xf numFmtId="1" fontId="6" fillId="7" borderId="9" xfId="0" applyNumberFormat="1" applyFont="1" applyFill="1" applyBorder="1" applyAlignment="1">
      <alignment vertical="top"/>
    </xf>
    <xf numFmtId="1" fontId="6" fillId="7" borderId="21" xfId="2" applyNumberFormat="1" applyFont="1" applyFill="1" applyBorder="1" applyAlignment="1">
      <alignment vertical="top"/>
    </xf>
    <xf numFmtId="3" fontId="6" fillId="7" borderId="7" xfId="0" applyNumberFormat="1" applyFont="1" applyFill="1" applyBorder="1" applyAlignment="1">
      <alignment vertical="top"/>
    </xf>
    <xf numFmtId="3" fontId="6" fillId="7" borderId="8" xfId="0" applyNumberFormat="1" applyFont="1" applyFill="1" applyBorder="1" applyAlignment="1">
      <alignment vertical="top"/>
    </xf>
    <xf numFmtId="3" fontId="6" fillId="7" borderId="9" xfId="0" applyNumberFormat="1" applyFont="1" applyFill="1" applyBorder="1" applyAlignment="1">
      <alignment vertical="top"/>
    </xf>
    <xf numFmtId="3" fontId="6" fillId="7" borderId="10" xfId="0" applyNumberFormat="1" applyFont="1" applyFill="1" applyBorder="1" applyAlignment="1">
      <alignment vertical="top"/>
    </xf>
    <xf numFmtId="165" fontId="6" fillId="7" borderId="19" xfId="1" applyNumberFormat="1" applyFont="1" applyFill="1" applyBorder="1" applyAlignment="1">
      <alignment vertical="top"/>
    </xf>
    <xf numFmtId="0" fontId="10" fillId="7" borderId="18" xfId="0" applyFont="1" applyFill="1" applyBorder="1" applyAlignment="1">
      <alignment vertical="top"/>
    </xf>
    <xf numFmtId="0" fontId="10" fillId="7" borderId="18" xfId="0" applyFont="1" applyFill="1" applyBorder="1"/>
    <xf numFmtId="0" fontId="11" fillId="5" borderId="22" xfId="0" applyFont="1" applyFill="1" applyBorder="1"/>
    <xf numFmtId="0" fontId="10" fillId="7" borderId="18" xfId="0" applyFont="1" applyFill="1" applyBorder="1" applyAlignment="1">
      <alignment vertical="top" wrapText="1"/>
    </xf>
    <xf numFmtId="0" fontId="10" fillId="7" borderId="0" xfId="0" applyFont="1" applyFill="1"/>
    <xf numFmtId="4" fontId="6" fillId="7" borderId="7" xfId="2" applyNumberFormat="1" applyFont="1" applyFill="1" applyBorder="1" applyAlignment="1">
      <alignment horizontal="right" vertical="top"/>
    </xf>
    <xf numFmtId="4" fontId="6" fillId="7" borderId="19" xfId="2" applyNumberFormat="1" applyFont="1" applyFill="1" applyBorder="1" applyAlignment="1">
      <alignment horizontal="right" vertical="top"/>
    </xf>
    <xf numFmtId="165" fontId="7" fillId="5" borderId="7" xfId="1" applyNumberFormat="1" applyFont="1" applyFill="1" applyBorder="1" applyAlignment="1">
      <alignment horizontal="left"/>
    </xf>
    <xf numFmtId="165" fontId="7" fillId="5" borderId="8" xfId="1" applyNumberFormat="1" applyFont="1" applyFill="1" applyBorder="1" applyAlignment="1">
      <alignment horizontal="left"/>
    </xf>
    <xf numFmtId="0" fontId="6" fillId="7" borderId="21" xfId="0" applyFont="1" applyFill="1" applyBorder="1" applyAlignment="1">
      <alignment horizontal="right"/>
    </xf>
    <xf numFmtId="171" fontId="6" fillId="7" borderId="8" xfId="0" applyNumberFormat="1" applyFont="1" applyFill="1" applyBorder="1"/>
    <xf numFmtId="171" fontId="6" fillId="7" borderId="7" xfId="0" applyNumberFormat="1" applyFont="1" applyFill="1" applyBorder="1"/>
    <xf numFmtId="171" fontId="6" fillId="7" borderId="9" xfId="0" applyNumberFormat="1" applyFont="1" applyFill="1" applyBorder="1"/>
    <xf numFmtId="171" fontId="6" fillId="7" borderId="10" xfId="0" applyNumberFormat="1" applyFont="1" applyFill="1" applyBorder="1" applyAlignment="1">
      <alignment horizontal="right"/>
    </xf>
    <xf numFmtId="165" fontId="7" fillId="5" borderId="23" xfId="1" applyNumberFormat="1" applyFont="1" applyFill="1" applyBorder="1" applyAlignment="1">
      <alignment horizontal="left" vertical="top"/>
    </xf>
    <xf numFmtId="167" fontId="6" fillId="7" borderId="7" xfId="0" applyNumberFormat="1" applyFont="1" applyFill="1" applyBorder="1" applyAlignment="1">
      <alignment vertical="top"/>
    </xf>
    <xf numFmtId="0" fontId="10" fillId="7" borderId="8" xfId="2" applyNumberFormat="1" applyFont="1" applyFill="1" applyBorder="1" applyAlignment="1">
      <alignment horizontal="right" vertical="top"/>
    </xf>
    <xf numFmtId="0" fontId="10" fillId="7" borderId="7" xfId="2" applyNumberFormat="1" applyFont="1" applyFill="1" applyBorder="1" applyAlignment="1">
      <alignment horizontal="right" vertical="top"/>
    </xf>
    <xf numFmtId="0" fontId="6" fillId="7" borderId="20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left" vertical="center"/>
    </xf>
    <xf numFmtId="9" fontId="6" fillId="7" borderId="10" xfId="2" applyFont="1" applyFill="1" applyBorder="1"/>
    <xf numFmtId="9" fontId="6" fillId="7" borderId="21" xfId="2" applyFont="1" applyFill="1" applyBorder="1" applyAlignment="1">
      <alignment vertical="top"/>
    </xf>
    <xf numFmtId="9" fontId="6" fillId="7" borderId="50" xfId="2" applyFont="1" applyFill="1" applyBorder="1" applyAlignment="1">
      <alignment vertical="center"/>
    </xf>
    <xf numFmtId="9" fontId="6" fillId="7" borderId="8" xfId="2" applyFont="1" applyFill="1" applyBorder="1" applyAlignment="1">
      <alignment vertical="center"/>
    </xf>
    <xf numFmtId="9" fontId="6" fillId="7" borderId="19" xfId="2" applyFont="1" applyFill="1" applyBorder="1" applyAlignment="1">
      <alignment vertical="center"/>
    </xf>
    <xf numFmtId="0" fontId="10" fillId="7" borderId="18" xfId="0" applyFont="1" applyFill="1" applyBorder="1" applyAlignment="1">
      <alignment horizontal="left" vertical="center" wrapText="1"/>
    </xf>
    <xf numFmtId="9" fontId="10" fillId="7" borderId="7" xfId="0" applyNumberFormat="1" applyFont="1" applyFill="1" applyBorder="1" applyAlignment="1">
      <alignment vertical="center"/>
    </xf>
    <xf numFmtId="0" fontId="10" fillId="7" borderId="8" xfId="0" applyFont="1" applyFill="1" applyBorder="1" applyAlignment="1">
      <alignment horizontal="right" vertical="center"/>
    </xf>
    <xf numFmtId="0" fontId="10" fillId="7" borderId="19" xfId="0" applyFont="1" applyFill="1" applyBorder="1" applyAlignment="1">
      <alignment horizontal="right" vertical="center"/>
    </xf>
    <xf numFmtId="4" fontId="6" fillId="0" borderId="19" xfId="2" applyNumberFormat="1" applyFont="1" applyFill="1" applyBorder="1" applyAlignment="1">
      <alignment horizontal="right" vertical="top"/>
    </xf>
    <xf numFmtId="4" fontId="6" fillId="7" borderId="51" xfId="2" applyNumberFormat="1" applyFont="1" applyFill="1" applyBorder="1" applyAlignment="1">
      <alignment vertical="top"/>
    </xf>
    <xf numFmtId="4" fontId="6" fillId="7" borderId="28" xfId="0" applyNumberFormat="1" applyFont="1" applyFill="1" applyBorder="1" applyAlignment="1">
      <alignment horizontal="right"/>
    </xf>
    <xf numFmtId="0" fontId="6" fillId="7" borderId="7" xfId="2" applyNumberFormat="1" applyFont="1" applyFill="1" applyBorder="1"/>
    <xf numFmtId="0" fontId="6" fillId="7" borderId="8" xfId="2" applyNumberFormat="1" applyFont="1" applyFill="1" applyBorder="1"/>
    <xf numFmtId="0" fontId="6" fillId="7" borderId="19" xfId="2" applyNumberFormat="1" applyFont="1" applyFill="1" applyBorder="1"/>
    <xf numFmtId="0" fontId="10" fillId="7" borderId="24" xfId="0" applyFont="1" applyFill="1" applyBorder="1" applyAlignment="1">
      <alignment horizontal="left" vertical="top" wrapText="1" indent="1"/>
    </xf>
    <xf numFmtId="0" fontId="10" fillId="7" borderId="26" xfId="0" applyFont="1" applyFill="1" applyBorder="1" applyAlignment="1">
      <alignment horizontal="right" vertical="top"/>
    </xf>
    <xf numFmtId="0" fontId="10" fillId="7" borderId="27" xfId="2" applyNumberFormat="1" applyFont="1" applyFill="1" applyBorder="1" applyAlignment="1">
      <alignment horizontal="right" vertical="top"/>
    </xf>
    <xf numFmtId="0" fontId="10" fillId="7" borderId="19" xfId="2" applyNumberFormat="1" applyFont="1" applyFill="1" applyBorder="1" applyAlignment="1">
      <alignment horizontal="right" vertical="top"/>
    </xf>
    <xf numFmtId="0" fontId="6" fillId="7" borderId="21" xfId="0" applyFont="1" applyFill="1" applyBorder="1"/>
    <xf numFmtId="0" fontId="10" fillId="7" borderId="28" xfId="2" applyNumberFormat="1" applyFont="1" applyFill="1" applyBorder="1" applyAlignment="1">
      <alignment horizontal="right" vertical="top"/>
    </xf>
    <xf numFmtId="165" fontId="2" fillId="7" borderId="0" xfId="0" applyNumberFormat="1" applyFont="1" applyFill="1" applyAlignment="1">
      <alignment vertical="top"/>
    </xf>
    <xf numFmtId="165" fontId="2" fillId="0" borderId="0" xfId="0" applyNumberFormat="1" applyFont="1" applyFill="1" applyAlignment="1">
      <alignment vertical="top"/>
    </xf>
    <xf numFmtId="3" fontId="10" fillId="7" borderId="19" xfId="0" applyNumberFormat="1" applyFont="1" applyFill="1" applyBorder="1" applyAlignment="1">
      <alignment horizontal="right" vertical="top"/>
    </xf>
    <xf numFmtId="3" fontId="10" fillId="7" borderId="21" xfId="0" applyNumberFormat="1" applyFont="1" applyFill="1" applyBorder="1" applyAlignment="1">
      <alignment horizontal="right" vertical="top"/>
    </xf>
    <xf numFmtId="171" fontId="32" fillId="7" borderId="0" xfId="0" applyNumberFormat="1" applyFont="1" applyFill="1" applyBorder="1" applyAlignment="1"/>
    <xf numFmtId="3" fontId="2" fillId="0" borderId="0" xfId="0" applyNumberFormat="1" applyFont="1" applyFill="1" applyAlignment="1">
      <alignment vertical="top"/>
    </xf>
    <xf numFmtId="172" fontId="6" fillId="7" borderId="8" xfId="0" applyNumberFormat="1" applyFont="1" applyFill="1" applyBorder="1" applyAlignment="1">
      <alignment vertical="top"/>
    </xf>
    <xf numFmtId="3" fontId="6" fillId="5" borderId="8" xfId="0" applyNumberFormat="1" applyFont="1" applyFill="1" applyBorder="1" applyAlignment="1">
      <alignment vertical="top"/>
    </xf>
    <xf numFmtId="172" fontId="6" fillId="7" borderId="7" xfId="0" applyNumberFormat="1" applyFont="1" applyFill="1" applyBorder="1" applyAlignment="1">
      <alignment vertical="top"/>
    </xf>
    <xf numFmtId="1" fontId="6" fillId="7" borderId="19" xfId="0" applyNumberFormat="1" applyFont="1" applyFill="1" applyBorder="1" applyAlignment="1">
      <alignment vertical="top"/>
    </xf>
    <xf numFmtId="0" fontId="6" fillId="7" borderId="10" xfId="0" applyNumberFormat="1" applyFont="1" applyFill="1" applyBorder="1" applyAlignment="1">
      <alignment vertical="top"/>
    </xf>
    <xf numFmtId="1" fontId="6" fillId="7" borderId="21" xfId="0" applyNumberFormat="1" applyFont="1" applyFill="1" applyBorder="1" applyAlignment="1">
      <alignment vertical="top"/>
    </xf>
    <xf numFmtId="3" fontId="6" fillId="5" borderId="7" xfId="0" applyNumberFormat="1" applyFont="1" applyFill="1" applyBorder="1" applyAlignment="1">
      <alignment vertical="top"/>
    </xf>
    <xf numFmtId="3" fontId="6" fillId="7" borderId="8" xfId="0" applyNumberFormat="1" applyFont="1" applyFill="1" applyBorder="1" applyAlignment="1">
      <alignment horizontal="right" vertical="top"/>
    </xf>
    <xf numFmtId="3" fontId="6" fillId="7" borderId="19" xfId="0" applyNumberFormat="1" applyFont="1" applyFill="1" applyBorder="1" applyAlignment="1">
      <alignment horizontal="right" vertical="top"/>
    </xf>
    <xf numFmtId="3" fontId="6" fillId="7" borderId="10" xfId="0" applyNumberFormat="1" applyFont="1" applyFill="1" applyBorder="1" applyAlignment="1">
      <alignment horizontal="right" vertical="top"/>
    </xf>
    <xf numFmtId="3" fontId="6" fillId="7" borderId="21" xfId="0" applyNumberFormat="1" applyFont="1" applyFill="1" applyBorder="1" applyAlignment="1">
      <alignment horizontal="right" vertical="top"/>
    </xf>
    <xf numFmtId="172" fontId="6" fillId="7" borderId="19" xfId="1" applyNumberFormat="1" applyFont="1" applyFill="1" applyBorder="1" applyAlignment="1">
      <alignment vertical="top"/>
    </xf>
    <xf numFmtId="0" fontId="7" fillId="5" borderId="19" xfId="0" applyFont="1" applyFill="1" applyBorder="1" applyAlignment="1">
      <alignment horizontal="right" vertical="top"/>
    </xf>
    <xf numFmtId="3" fontId="6" fillId="7" borderId="8" xfId="0" applyNumberFormat="1" applyFont="1" applyFill="1" applyBorder="1" applyAlignment="1"/>
    <xf numFmtId="3" fontId="6" fillId="7" borderId="7" xfId="0" applyNumberFormat="1" applyFont="1" applyFill="1" applyBorder="1" applyAlignment="1"/>
    <xf numFmtId="165" fontId="6" fillId="7" borderId="19" xfId="1" applyNumberFormat="1" applyFont="1" applyFill="1" applyBorder="1" applyAlignment="1"/>
    <xf numFmtId="0" fontId="6" fillId="7" borderId="18" xfId="0" applyFont="1" applyFill="1" applyBorder="1" applyAlignment="1">
      <alignment horizontal="left" wrapText="1" indent="1"/>
    </xf>
    <xf numFmtId="3" fontId="10" fillId="7" borderId="8" xfId="0" applyNumberFormat="1" applyFont="1" applyFill="1" applyBorder="1" applyAlignment="1">
      <alignment vertical="top"/>
    </xf>
    <xf numFmtId="3" fontId="10" fillId="7" borderId="10" xfId="0" applyNumberFormat="1" applyFont="1" applyFill="1" applyBorder="1" applyAlignment="1">
      <alignment vertical="top"/>
    </xf>
    <xf numFmtId="4" fontId="10" fillId="5" borderId="8" xfId="0" applyNumberFormat="1" applyFont="1" applyFill="1" applyBorder="1" applyAlignment="1">
      <alignment vertical="top"/>
    </xf>
    <xf numFmtId="0" fontId="11" fillId="5" borderId="19" xfId="0" applyFont="1" applyFill="1" applyBorder="1" applyAlignment="1">
      <alignment horizontal="left" vertical="top" wrapText="1"/>
    </xf>
    <xf numFmtId="165" fontId="10" fillId="7" borderId="19" xfId="0" applyNumberFormat="1" applyFont="1" applyFill="1" applyBorder="1" applyAlignment="1">
      <alignment vertical="top"/>
    </xf>
    <xf numFmtId="165" fontId="10" fillId="7" borderId="19" xfId="0" applyNumberFormat="1" applyFont="1" applyFill="1" applyBorder="1" applyAlignment="1">
      <alignment horizontal="right" vertical="top"/>
    </xf>
    <xf numFmtId="4" fontId="6" fillId="7" borderId="10" xfId="0" applyNumberFormat="1" applyFont="1" applyFill="1" applyBorder="1" applyAlignment="1">
      <alignment horizontal="right" vertical="top"/>
    </xf>
    <xf numFmtId="165" fontId="6" fillId="7" borderId="21" xfId="1" applyNumberFormat="1" applyFont="1" applyFill="1" applyBorder="1" applyAlignment="1">
      <alignment vertical="top"/>
    </xf>
    <xf numFmtId="3" fontId="10" fillId="7" borderId="7" xfId="0" applyNumberFormat="1" applyFont="1" applyFill="1" applyBorder="1" applyAlignment="1">
      <alignment vertical="top"/>
    </xf>
    <xf numFmtId="3" fontId="10" fillId="7" borderId="19" xfId="1" applyNumberFormat="1" applyFont="1" applyFill="1" applyBorder="1" applyAlignment="1">
      <alignment vertical="top"/>
    </xf>
    <xf numFmtId="3" fontId="10" fillId="7" borderId="9" xfId="0" applyNumberFormat="1" applyFont="1" applyFill="1" applyBorder="1" applyAlignment="1">
      <alignment vertical="top"/>
    </xf>
    <xf numFmtId="3" fontId="10" fillId="7" borderId="21" xfId="1" applyNumberFormat="1" applyFont="1" applyFill="1" applyBorder="1" applyAlignment="1">
      <alignment vertical="top"/>
    </xf>
    <xf numFmtId="165" fontId="10" fillId="7" borderId="19" xfId="1" applyNumberFormat="1" applyFont="1" applyFill="1" applyBorder="1" applyAlignment="1">
      <alignment vertical="top"/>
    </xf>
    <xf numFmtId="0" fontId="21" fillId="7" borderId="0" xfId="3" applyFont="1" applyFill="1" applyBorder="1" applyAlignment="1">
      <alignment horizontal="left" wrapText="1"/>
    </xf>
    <xf numFmtId="0" fontId="21" fillId="7" borderId="39" xfId="3" applyFont="1" applyFill="1" applyBorder="1" applyAlignment="1">
      <alignment horizontal="left" wrapText="1"/>
    </xf>
    <xf numFmtId="0" fontId="6" fillId="7" borderId="8" xfId="2" applyNumberFormat="1" applyFont="1" applyFill="1" applyBorder="1" applyAlignment="1">
      <alignment horizontal="right" vertical="top"/>
    </xf>
    <xf numFmtId="0" fontId="21" fillId="7" borderId="35" xfId="3" applyFont="1" applyFill="1" applyBorder="1" applyAlignment="1">
      <alignment horizontal="left" wrapText="1"/>
    </xf>
    <xf numFmtId="0" fontId="21" fillId="7" borderId="0" xfId="3" applyFont="1" applyFill="1" applyBorder="1" applyAlignment="1">
      <alignment horizontal="left" wrapText="1"/>
    </xf>
    <xf numFmtId="0" fontId="21" fillId="7" borderId="39" xfId="3" applyFont="1" applyFill="1" applyBorder="1" applyAlignment="1">
      <alignment horizontal="left" wrapText="1"/>
    </xf>
    <xf numFmtId="0" fontId="17" fillId="7" borderId="35" xfId="3" applyFont="1" applyFill="1" applyBorder="1" applyAlignment="1">
      <alignment horizontal="left"/>
    </xf>
    <xf numFmtId="0" fontId="17" fillId="7" borderId="0" xfId="3" applyFont="1" applyFill="1" applyBorder="1" applyAlignment="1">
      <alignment horizontal="left"/>
    </xf>
    <xf numFmtId="0" fontId="17" fillId="7" borderId="39" xfId="3" applyFont="1" applyFill="1" applyBorder="1" applyAlignment="1">
      <alignment horizontal="left"/>
    </xf>
    <xf numFmtId="0" fontId="12" fillId="7" borderId="35" xfId="3" applyFill="1" applyBorder="1" applyAlignment="1">
      <alignment horizontal="left"/>
    </xf>
    <xf numFmtId="0" fontId="12" fillId="7" borderId="0" xfId="3" applyFill="1" applyBorder="1" applyAlignment="1">
      <alignment horizontal="left"/>
    </xf>
    <xf numFmtId="0" fontId="12" fillId="7" borderId="39" xfId="3" applyFill="1" applyBorder="1" applyAlignment="1">
      <alignment horizontal="left"/>
    </xf>
    <xf numFmtId="0" fontId="23" fillId="7" borderId="0" xfId="0" applyFont="1" applyFill="1" applyBorder="1" applyAlignment="1">
      <alignment horizontal="left" vertical="top" wrapText="1"/>
    </xf>
    <xf numFmtId="0" fontId="24" fillId="7" borderId="0" xfId="0" applyFont="1" applyFill="1" applyAlignment="1">
      <alignment horizontal="left" vertical="top" wrapText="1"/>
    </xf>
    <xf numFmtId="49" fontId="8" fillId="4" borderId="45" xfId="0" applyNumberFormat="1" applyFont="1" applyFill="1" applyBorder="1" applyAlignment="1">
      <alignment horizontal="center" vertical="center" wrapText="1"/>
    </xf>
    <xf numFmtId="49" fontId="8" fillId="4" borderId="46" xfId="0" applyNumberFormat="1" applyFont="1" applyFill="1" applyBorder="1" applyAlignment="1">
      <alignment horizontal="center" vertical="center" wrapText="1"/>
    </xf>
    <xf numFmtId="0" fontId="7" fillId="5" borderId="47" xfId="0" applyFont="1" applyFill="1" applyBorder="1" applyAlignment="1">
      <alignment horizontal="center" vertical="top"/>
    </xf>
    <xf numFmtId="0" fontId="7" fillId="5" borderId="48" xfId="0" applyFont="1" applyFill="1" applyBorder="1" applyAlignment="1">
      <alignment horizontal="center" vertical="top"/>
    </xf>
    <xf numFmtId="0" fontId="7" fillId="5" borderId="49" xfId="0" applyFont="1" applyFill="1" applyBorder="1" applyAlignment="1">
      <alignment horizontal="center" vertical="top"/>
    </xf>
    <xf numFmtId="0" fontId="26" fillId="7" borderId="0" xfId="0" applyFont="1" applyFill="1" applyAlignment="1">
      <alignment horizontal="left" vertical="top" wrapText="1"/>
    </xf>
    <xf numFmtId="0" fontId="26" fillId="7" borderId="0" xfId="0" applyFont="1" applyFill="1" applyAlignment="1">
      <alignment horizontal="left" wrapText="1"/>
    </xf>
    <xf numFmtId="0" fontId="21" fillId="7" borderId="35" xfId="3" applyFont="1" applyFill="1" applyBorder="1" applyAlignment="1"/>
    <xf numFmtId="1" fontId="6" fillId="7" borderId="26" xfId="2" applyNumberFormat="1" applyFont="1" applyFill="1" applyBorder="1" applyAlignment="1">
      <alignment horizontal="right" vertical="top"/>
    </xf>
    <xf numFmtId="1" fontId="6" fillId="7" borderId="27" xfId="2" applyNumberFormat="1" applyFont="1" applyFill="1" applyBorder="1" applyAlignment="1">
      <alignment horizontal="right" vertical="top"/>
    </xf>
    <xf numFmtId="1" fontId="6" fillId="7" borderId="28" xfId="2" applyNumberFormat="1" applyFont="1" applyFill="1" applyBorder="1" applyAlignment="1">
      <alignment horizontal="right" vertical="top"/>
    </xf>
  </cellXfs>
  <cellStyles count="11">
    <cellStyle name="Excel Built-in Normal" xfId="9"/>
    <cellStyle name="fa_row_header_bold 2" xfId="6"/>
    <cellStyle name="Hyperlink" xfId="3"/>
    <cellStyle name="Normal 3" xfId="5"/>
    <cellStyle name="Normale 3 2" xfId="4"/>
    <cellStyle name="Обычный" xfId="0" builtinId="0"/>
    <cellStyle name="Обычный 2" xfId="7"/>
    <cellStyle name="Обычный 2 2" xfId="10"/>
    <cellStyle name="Обычный 3" xfId="8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mruColors>
      <color rgb="FF00969D"/>
      <color rgb="FF509693"/>
      <color rgb="FF74BA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22225</xdr:colOff>
      <xdr:row>2</xdr:row>
      <xdr:rowOff>79375</xdr:rowOff>
    </xdr:from>
    <xdr:to>
      <xdr:col>1</xdr:col>
      <xdr:colOff>964142</xdr:colOff>
      <xdr:row>3</xdr:row>
      <xdr:rowOff>130978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95275" y="441325"/>
          <a:ext cx="941917" cy="2294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Deloitte_US_Letter_Print Theme">
  <a:themeElements>
    <a:clrScheme name="Deloitte colour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86BC25"/>
      </a:accent1>
      <a:accent2>
        <a:srgbClr val="2C5234"/>
      </a:accent2>
      <a:accent3>
        <a:srgbClr val="00A3E0"/>
      </a:accent3>
      <a:accent4>
        <a:srgbClr val="012169"/>
      </a:accent4>
      <a:accent5>
        <a:srgbClr val="0097A9"/>
      </a:accent5>
      <a:accent6>
        <a:srgbClr val="75787B"/>
      </a:accent6>
      <a:hlink>
        <a:srgbClr val="00A3E0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gray">
        <a:solidFill>
          <a:schemeClr val="accent3"/>
        </a:solidFill>
        <a:ln w="19050" algn="ctr">
          <a:noFill/>
          <a:miter lim="800000"/>
          <a:headEnd/>
          <a:tailEnd/>
        </a:ln>
      </a:spPr>
      <a:bodyPr wrap="square" lIns="88900" tIns="88900" rIns="88900" bIns="88900" rtlCol="0" anchor="ctr"/>
      <a:lstStyle>
        <a:defPPr>
          <a:lnSpc>
            <a:spcPct val="106000"/>
          </a:lnSpc>
          <a:buFont typeface="Wingdings 2" pitchFamily="18" charset="2"/>
          <a:buNone/>
          <a:defRPr sz="1600" b="1" dirty="0" smtClean="0">
            <a:solidFill>
              <a:schemeClr val="bg1"/>
            </a:solidFill>
          </a:defRPr>
        </a:defPPr>
      </a:lstStyle>
    </a:spDef>
    <a:lnDef>
      <a:spPr>
        <a:ln>
          <a:solidFill>
            <a:schemeClr val="tx2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square" lIns="0" tIns="0" rIns="0" bIns="0" rtlCol="0">
        <a:spAutoFit/>
      </a:bodyPr>
      <a:lstStyle>
        <a:defPPr marL="203200" indent="-203200">
          <a:spcBef>
            <a:spcPts val="600"/>
          </a:spcBef>
          <a:buSzPct val="100000"/>
          <a:buFont typeface="Arial"/>
          <a:buChar char="•"/>
          <a:defRPr dirty="0" smtClean="0">
            <a:solidFill>
              <a:srgbClr val="313131"/>
            </a:solidFill>
          </a:defRPr>
        </a:defPPr>
      </a:lstStyle>
    </a:txDef>
  </a:objectDefaults>
  <a:extraClrSchemeLst/>
  <a:custClrLst>
    <a:custClr name="Green 7">
      <a:srgbClr val="2C5234"/>
    </a:custClr>
    <a:custClr name="Green 6">
      <a:srgbClr val="046A38"/>
    </a:custClr>
    <a:custClr name="Green 5">
      <a:srgbClr val="009A44"/>
    </a:custClr>
    <a:custClr name="Green 4">
      <a:srgbClr val="43B02A"/>
    </a:custClr>
    <a:custClr name="Deloitte Green">
      <a:srgbClr val="86BC25"/>
    </a:custClr>
    <a:custClr name="Green 2">
      <a:srgbClr val="C4D600"/>
    </a:custClr>
    <a:custClr name="Green 1">
      <a:srgbClr val="E3E48D"/>
    </a:custClr>
    <a:custClr name="Teal 7">
      <a:srgbClr val="004F59"/>
    </a:custClr>
    <a:custClr name="Teal 6">
      <a:srgbClr val="007680"/>
    </a:custClr>
    <a:custClr name="Teal 5">
      <a:srgbClr val="0097A9"/>
    </a:custClr>
    <a:custClr name="Teal 4">
      <a:srgbClr val="00ABAB"/>
    </a:custClr>
    <a:custClr name="Teal 3">
      <a:srgbClr val="6FC2B4"/>
    </a:custClr>
    <a:custClr name="Teal 2">
      <a:srgbClr val="9DD4CF"/>
    </a:custClr>
    <a:custClr name="Teal 1">
      <a:srgbClr val="DDEFE8"/>
    </a:custClr>
    <a:custClr name="Blue 7">
      <a:srgbClr val="041E42"/>
    </a:custClr>
    <a:custClr name="Blue 6">
      <a:srgbClr val="012169"/>
    </a:custClr>
    <a:custClr name="Blue 5">
      <a:srgbClr val="005587"/>
    </a:custClr>
    <a:custClr name="Blue 4">
      <a:srgbClr val="0076A8"/>
    </a:custClr>
    <a:custClr name="Blue 3">
      <a:srgbClr val="00A3E0"/>
    </a:custClr>
    <a:custClr name="Blue 2">
      <a:srgbClr val="62B5E5"/>
    </a:custClr>
    <a:custClr name="Blue 1">
      <a:srgbClr val="A0DCFF"/>
    </a:custClr>
    <a:custClr name="Cool Gray 11">
      <a:srgbClr val="53565A"/>
    </a:custClr>
    <a:custClr name="Cool Gray 10">
      <a:srgbClr val="63666A"/>
    </a:custClr>
    <a:custClr name="Cool Gray 9">
      <a:srgbClr val="75787B"/>
    </a:custClr>
    <a:custClr name="Cool Gray 7">
      <a:srgbClr val="97999B"/>
    </a:custClr>
    <a:custClr name="Cool Gray 6">
      <a:srgbClr val="A7A8AA"/>
    </a:custClr>
    <a:custClr name="Cool Gray 4">
      <a:srgbClr val="BBBCBC"/>
    </a:custClr>
    <a:custClr name="Cool Gray 2">
      <a:srgbClr val="D0D0CE"/>
    </a:custClr>
    <a:custClr name="White">
      <a:srgbClr val="FFFFFF"/>
    </a:custClr>
    <a:custClr name="Black">
      <a:srgbClr val="000000"/>
    </a:custClr>
    <a:custClr name="Red">
      <a:srgbClr val="DA291C"/>
    </a:custClr>
    <a:custClr name="Orange">
      <a:srgbClr val="ED8B00"/>
    </a:custClr>
    <a:custClr name="Yellow">
      <a:srgbClr val="FFCD00"/>
    </a:custClr>
  </a:custClrLst>
  <a:extLst>
    <a:ext uri="{05A4C25C-085E-4340-85A3-A5531E510DB2}">
      <thm15:themeFamily xmlns:thm15="http://schemas.microsoft.com/office/thememl/2012/main" name="Deloitte_US_Letter_Print Theme" id="{5B1C474F-3B6E-4C4C-B8B8-04058258F10F}" vid="{EE8175AA-1F22-47D3-9D7F-F1884DC9EC3E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investors.sibur.com/~/media/Files/S/Sibur-IR/reports/SIBUR_AR19_RUS.pdf" TargetMode="External"/><Relationship Id="rId7" Type="http://schemas.openxmlformats.org/officeDocument/2006/relationships/hyperlink" Target="mailto:SustainableDevelopment1@sibur.ru" TargetMode="External"/><Relationship Id="rId2" Type="http://schemas.openxmlformats.org/officeDocument/2006/relationships/hyperlink" Target="https://www.sibur.ru/sustainability/social_report/SIBUR-SR18_RUS.pdf" TargetMode="External"/><Relationship Id="rId1" Type="http://schemas.openxmlformats.org/officeDocument/2006/relationships/hyperlink" Target="http://investors.sibur.com/~/media/Files/S/Sibur-IR/reports/SIBUR_SR19_RUS.pdf" TargetMode="External"/><Relationship Id="rId6" Type="http://schemas.openxmlformats.org/officeDocument/2006/relationships/hyperlink" Target="https://www.sibur.ru/sustainability/social_report/SIBUR_CR2020_RUS.pdf" TargetMode="External"/><Relationship Id="rId5" Type="http://schemas.openxmlformats.org/officeDocument/2006/relationships/hyperlink" Target="http://investors.sibur.com/results-centre/historical-data-book.aspx?sc_lang=ru-RU" TargetMode="External"/><Relationship Id="rId4" Type="http://schemas.openxmlformats.org/officeDocument/2006/relationships/hyperlink" Target="http://investors.sibur.com/~/media/Files/S/Sibur-IR/reports/SIBUR_Annual%20Review%202018_RUS.pdf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63"/>
  <sheetViews>
    <sheetView view="pageBreakPreview" topLeftCell="A6" zoomScaleNormal="115" zoomScaleSheetLayoutView="100" workbookViewId="0">
      <selection activeCell="B17" sqref="B17"/>
    </sheetView>
  </sheetViews>
  <sheetFormatPr defaultColWidth="0" defaultRowHeight="13.95" customHeight="1" zeroHeight="1" x14ac:dyDescent="0.25"/>
  <cols>
    <col min="1" max="1" width="3.59765625" style="58" customWidth="1"/>
    <col min="2" max="4" width="18.296875" style="58" customWidth="1"/>
    <col min="5" max="5" width="4.296875" style="58" customWidth="1"/>
    <col min="6" max="16384" width="11.296875" style="58" hidden="1"/>
  </cols>
  <sheetData>
    <row r="1" spans="1:5" ht="13.8" x14ac:dyDescent="0.25">
      <c r="A1" s="233"/>
    </row>
    <row r="2" spans="1:5" ht="14.4" thickBot="1" x14ac:dyDescent="0.3"/>
    <row r="3" spans="1:5" s="60" customFormat="1" ht="13.8" x14ac:dyDescent="0.25">
      <c r="A3" s="58"/>
      <c r="B3" s="160"/>
      <c r="C3" s="161"/>
      <c r="D3" s="162"/>
      <c r="E3" s="58"/>
    </row>
    <row r="4" spans="1:5" s="60" customFormat="1" ht="13.8" x14ac:dyDescent="0.25">
      <c r="A4" s="58"/>
      <c r="B4" s="163"/>
      <c r="C4" s="59"/>
      <c r="D4" s="164"/>
      <c r="E4" s="58"/>
    </row>
    <row r="5" spans="1:5" s="60" customFormat="1" ht="18.75" customHeight="1" x14ac:dyDescent="0.25">
      <c r="A5" s="58"/>
      <c r="B5" s="165" t="s">
        <v>188</v>
      </c>
      <c r="C5" s="59"/>
      <c r="D5" s="164"/>
      <c r="E5" s="58"/>
    </row>
    <row r="6" spans="1:5" s="60" customFormat="1" ht="13.8" x14ac:dyDescent="0.25">
      <c r="A6" s="58"/>
      <c r="B6" s="166"/>
      <c r="C6" s="61"/>
      <c r="D6" s="167"/>
      <c r="E6" s="58"/>
    </row>
    <row r="7" spans="1:5" ht="13.8" x14ac:dyDescent="0.25">
      <c r="B7" s="168"/>
      <c r="C7" s="59"/>
      <c r="D7" s="164"/>
    </row>
    <row r="8" spans="1:5" ht="13.8" x14ac:dyDescent="0.25">
      <c r="B8" s="169" t="s">
        <v>223</v>
      </c>
      <c r="C8" s="59"/>
      <c r="D8" s="164"/>
    </row>
    <row r="9" spans="1:5" ht="13.8" x14ac:dyDescent="0.25">
      <c r="B9" s="168"/>
      <c r="C9" s="59"/>
      <c r="D9" s="164"/>
    </row>
    <row r="10" spans="1:5" s="60" customFormat="1" ht="13.8" x14ac:dyDescent="0.25">
      <c r="A10" s="58"/>
      <c r="B10" s="441" t="s">
        <v>220</v>
      </c>
      <c r="C10" s="442"/>
      <c r="D10" s="443"/>
      <c r="E10" s="58"/>
    </row>
    <row r="11" spans="1:5" s="60" customFormat="1" ht="13.8" x14ac:dyDescent="0.25">
      <c r="A11" s="58"/>
      <c r="B11" s="169"/>
      <c r="C11" s="62"/>
      <c r="D11" s="170"/>
      <c r="E11" s="58"/>
    </row>
    <row r="12" spans="1:5" s="60" customFormat="1" ht="13.8" x14ac:dyDescent="0.25">
      <c r="A12" s="58"/>
      <c r="B12" s="441" t="s">
        <v>221</v>
      </c>
      <c r="C12" s="442"/>
      <c r="D12" s="443"/>
      <c r="E12" s="58"/>
    </row>
    <row r="13" spans="1:5" s="60" customFormat="1" ht="13.8" x14ac:dyDescent="0.25">
      <c r="A13" s="58"/>
      <c r="B13" s="169"/>
      <c r="C13" s="62"/>
      <c r="D13" s="170"/>
      <c r="E13" s="58"/>
    </row>
    <row r="14" spans="1:5" s="60" customFormat="1" ht="13.8" x14ac:dyDescent="0.25">
      <c r="A14" s="58"/>
      <c r="B14" s="441" t="s">
        <v>222</v>
      </c>
      <c r="C14" s="442"/>
      <c r="D14" s="443"/>
      <c r="E14" s="58"/>
    </row>
    <row r="15" spans="1:5" ht="13.8" x14ac:dyDescent="0.25">
      <c r="B15" s="171"/>
      <c r="C15" s="62"/>
      <c r="D15" s="170"/>
    </row>
    <row r="16" spans="1:5" s="60" customFormat="1" ht="13.8" x14ac:dyDescent="0.25">
      <c r="A16" s="58"/>
      <c r="B16" s="444" t="s">
        <v>267</v>
      </c>
      <c r="C16" s="445"/>
      <c r="D16" s="446"/>
      <c r="E16" s="58"/>
    </row>
    <row r="17" spans="1:5" s="60" customFormat="1" ht="13.8" x14ac:dyDescent="0.25">
      <c r="A17" s="58"/>
      <c r="B17" s="218"/>
      <c r="C17" s="219"/>
      <c r="D17" s="220"/>
      <c r="E17" s="58"/>
    </row>
    <row r="18" spans="1:5" s="60" customFormat="1" ht="13.8" x14ac:dyDescent="0.25">
      <c r="A18" s="58"/>
      <c r="B18" s="444" t="s">
        <v>321</v>
      </c>
      <c r="C18" s="445"/>
      <c r="D18" s="446"/>
      <c r="E18" s="58"/>
    </row>
    <row r="19" spans="1:5" ht="13.8" x14ac:dyDescent="0.25">
      <c r="B19" s="172"/>
      <c r="C19" s="88"/>
      <c r="D19" s="173"/>
    </row>
    <row r="20" spans="1:5" ht="13.8" x14ac:dyDescent="0.25">
      <c r="B20" s="171"/>
      <c r="C20" s="62"/>
      <c r="D20" s="170"/>
    </row>
    <row r="21" spans="1:5" ht="13.8" x14ac:dyDescent="0.25">
      <c r="B21" s="174" t="s">
        <v>183</v>
      </c>
      <c r="C21" s="62"/>
      <c r="D21" s="170"/>
    </row>
    <row r="22" spans="1:5" ht="13.8" x14ac:dyDescent="0.25">
      <c r="B22" s="171" t="s">
        <v>407</v>
      </c>
      <c r="C22" s="62"/>
      <c r="D22" s="170"/>
    </row>
    <row r="23" spans="1:5" s="60" customFormat="1" ht="13.8" x14ac:dyDescent="0.25">
      <c r="A23" s="58"/>
      <c r="B23" s="175" t="s">
        <v>408</v>
      </c>
      <c r="C23" s="62"/>
      <c r="D23" s="170"/>
      <c r="E23" s="58"/>
    </row>
    <row r="24" spans="1:5" s="60" customFormat="1" ht="13.8" x14ac:dyDescent="0.25">
      <c r="A24" s="58"/>
      <c r="B24" s="171"/>
      <c r="C24" s="62"/>
      <c r="D24" s="170"/>
      <c r="E24" s="58"/>
    </row>
    <row r="25" spans="1:5" s="60" customFormat="1" ht="13.8" x14ac:dyDescent="0.25">
      <c r="A25" s="58"/>
      <c r="B25" s="176" t="s">
        <v>184</v>
      </c>
      <c r="C25" s="62"/>
      <c r="D25" s="170"/>
      <c r="E25" s="58"/>
    </row>
    <row r="26" spans="1:5" s="99" customFormat="1" ht="27" customHeight="1" x14ac:dyDescent="0.25">
      <c r="A26" s="98"/>
      <c r="B26" s="438" t="s">
        <v>234</v>
      </c>
      <c r="C26" s="439"/>
      <c r="D26" s="440"/>
      <c r="E26" s="98"/>
    </row>
    <row r="27" spans="1:5" s="99" customFormat="1" ht="13.8" x14ac:dyDescent="0.25">
      <c r="A27" s="98"/>
      <c r="B27" s="456" t="s">
        <v>405</v>
      </c>
      <c r="C27" s="435"/>
      <c r="D27" s="436"/>
      <c r="E27" s="98"/>
    </row>
    <row r="28" spans="1:5" s="60" customFormat="1" ht="13.8" x14ac:dyDescent="0.25">
      <c r="A28" s="58"/>
      <c r="B28" s="175" t="s">
        <v>186</v>
      </c>
      <c r="C28" s="62"/>
      <c r="D28" s="170"/>
      <c r="E28" s="58"/>
    </row>
    <row r="29" spans="1:5" s="60" customFormat="1" ht="13.8" x14ac:dyDescent="0.25">
      <c r="A29" s="58"/>
      <c r="B29" s="175" t="s">
        <v>185</v>
      </c>
      <c r="C29" s="62"/>
      <c r="D29" s="170"/>
      <c r="E29" s="58"/>
    </row>
    <row r="30" spans="1:5" s="60" customFormat="1" ht="13.8" x14ac:dyDescent="0.25">
      <c r="A30" s="58"/>
      <c r="B30" s="175" t="s">
        <v>187</v>
      </c>
      <c r="C30" s="62"/>
      <c r="D30" s="170"/>
      <c r="E30" s="58"/>
    </row>
    <row r="31" spans="1:5" s="60" customFormat="1" ht="13.8" x14ac:dyDescent="0.25">
      <c r="A31" s="58"/>
      <c r="B31" s="175" t="s">
        <v>189</v>
      </c>
      <c r="C31" s="62"/>
      <c r="D31" s="170"/>
      <c r="E31" s="58"/>
    </row>
    <row r="32" spans="1:5" s="60" customFormat="1" ht="14.4" thickBot="1" x14ac:dyDescent="0.3">
      <c r="A32" s="58"/>
      <c r="B32" s="177"/>
      <c r="C32" s="178"/>
      <c r="D32" s="179"/>
      <c r="E32" s="58"/>
    </row>
    <row r="33" spans="2:4" ht="34.5" customHeight="1" x14ac:dyDescent="0.25">
      <c r="B33" s="231"/>
      <c r="C33" s="232"/>
      <c r="D33" s="232"/>
    </row>
    <row r="34" spans="2:4" ht="13.8" hidden="1" x14ac:dyDescent="0.25">
      <c r="B34" s="231"/>
      <c r="C34" s="232"/>
      <c r="D34" s="232"/>
    </row>
    <row r="35" spans="2:4" ht="13.8" hidden="1" x14ac:dyDescent="0.25"/>
    <row r="36" spans="2:4" ht="13.8" hidden="1" x14ac:dyDescent="0.25"/>
    <row r="37" spans="2:4" ht="13.8" hidden="1" x14ac:dyDescent="0.25"/>
    <row r="38" spans="2:4" ht="13.8" hidden="1" x14ac:dyDescent="0.25"/>
    <row r="39" spans="2:4" ht="13.8" hidden="1" x14ac:dyDescent="0.25"/>
    <row r="40" spans="2:4" ht="13.8" hidden="1" x14ac:dyDescent="0.25"/>
    <row r="41" spans="2:4" ht="13.8" hidden="1" x14ac:dyDescent="0.25"/>
    <row r="42" spans="2:4" ht="13.8" hidden="1" x14ac:dyDescent="0.25"/>
    <row r="43" spans="2:4" ht="13.8" hidden="1" x14ac:dyDescent="0.25"/>
    <row r="44" spans="2:4" ht="13.8" hidden="1" x14ac:dyDescent="0.25"/>
    <row r="45" spans="2:4" ht="13.8" hidden="1" x14ac:dyDescent="0.25"/>
    <row r="46" spans="2:4" ht="13.8" hidden="1" x14ac:dyDescent="0.25"/>
    <row r="47" spans="2:4" ht="13.8" hidden="1" x14ac:dyDescent="0.25"/>
    <row r="48" spans="2:4" ht="13.8" hidden="1" x14ac:dyDescent="0.25"/>
    <row r="49" ht="13.8" hidden="1" x14ac:dyDescent="0.25"/>
    <row r="50" ht="13.8" hidden="1" x14ac:dyDescent="0.25"/>
    <row r="51" ht="13.8" hidden="1" x14ac:dyDescent="0.25"/>
    <row r="52" ht="13.8" hidden="1" x14ac:dyDescent="0.25"/>
    <row r="53" ht="13.8" hidden="1" x14ac:dyDescent="0.25"/>
    <row r="54" ht="13.8" hidden="1" x14ac:dyDescent="0.25"/>
    <row r="55" ht="13.8" hidden="1" x14ac:dyDescent="0.25"/>
    <row r="56" ht="13.8" hidden="1" x14ac:dyDescent="0.25"/>
    <row r="57" ht="13.8" hidden="1" x14ac:dyDescent="0.25"/>
    <row r="58" ht="13.8" hidden="1" x14ac:dyDescent="0.25"/>
    <row r="59" ht="13.8" hidden="1" x14ac:dyDescent="0.25"/>
    <row r="60" ht="13.8" hidden="1" x14ac:dyDescent="0.25"/>
    <row r="61" ht="13.8" hidden="1" x14ac:dyDescent="0.25"/>
    <row r="62" ht="13.8" hidden="1" x14ac:dyDescent="0.25"/>
    <row r="63" ht="13.8" hidden="1" x14ac:dyDescent="0.25"/>
  </sheetData>
  <mergeCells count="6">
    <mergeCell ref="B26:D26"/>
    <mergeCell ref="B10:D10"/>
    <mergeCell ref="B12:D12"/>
    <mergeCell ref="B14:D14"/>
    <mergeCell ref="B16:D16"/>
    <mergeCell ref="B18:D18"/>
  </mergeCells>
  <hyperlinks>
    <hyperlink ref="B10" location="'E_Экологические аспекты'!A1" display="E_Экологические аспекты"/>
    <hyperlink ref="B12" location="'S_Социальные аспекты'!A1" display="S_Социальные аспекты"/>
    <hyperlink ref="B14" location="'G_Управленческие аспекты'!A1" display="G_Управленческие аспекты"/>
    <hyperlink ref="B28" r:id="rId1"/>
    <hyperlink ref="B30" r:id="rId2" display="Отчет об устойчивом развитии ПАО «СИБУР Холдинг» за 2018 год"/>
    <hyperlink ref="B29" r:id="rId3"/>
    <hyperlink ref="B31" r:id="rId4"/>
    <hyperlink ref="B26" r:id="rId5" display="Банк исторических данных (финансовые и операционные показатели)"/>
    <hyperlink ref="B16" location="'G_Управленческие аспекты'!A1" display="G_Управленческие аспекты"/>
    <hyperlink ref="B18" location="'G_Управленческие аспекты'!A1" display="G_Управленческие аспекты"/>
    <hyperlink ref="B16:D16" location="'Экономические показатели'!A1" display="Экономические показатели ➔"/>
    <hyperlink ref="B18:D18" location="'Периметр данных'!A1" display="Периметр консолидации ➔"/>
    <hyperlink ref="B27" r:id="rId6" display="Единый отчет за 2020 год &lt;TBC&gt; "/>
    <hyperlink ref="B23" r:id="rId7" display="Email: SustainableDevelopment1@sibur.ru"/>
  </hyperlinks>
  <pageMargins left="0.7" right="0.7" top="0.75" bottom="0.75" header="0.3" footer="0.3"/>
  <pageSetup paperSize="9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69D"/>
  </sheetPr>
  <dimension ref="A1:H285"/>
  <sheetViews>
    <sheetView view="pageBreakPreview" topLeftCell="B1" zoomScale="85" zoomScaleNormal="85" zoomScaleSheetLayoutView="85" workbookViewId="0">
      <selection activeCell="C30" sqref="C30"/>
    </sheetView>
  </sheetViews>
  <sheetFormatPr defaultColWidth="0" defaultRowHeight="15" customHeight="1" zeroHeight="1" x14ac:dyDescent="0.25"/>
  <cols>
    <col min="1" max="1" width="13.19921875" style="4" hidden="1" customWidth="1"/>
    <col min="2" max="2" width="7.5" style="12" customWidth="1"/>
    <col min="3" max="3" width="65.59765625" style="4" customWidth="1"/>
    <col min="4" max="4" width="17" style="4" customWidth="1"/>
    <col min="5" max="7" width="15.796875" style="4" customWidth="1"/>
    <col min="8" max="8" width="8.09765625" style="12" customWidth="1"/>
    <col min="9" max="16384" width="11.296875" style="4" hidden="1"/>
  </cols>
  <sheetData>
    <row r="1" spans="1:8" s="28" customFormat="1" ht="15" customHeight="1" x14ac:dyDescent="0.25"/>
    <row r="2" spans="1:8" s="28" customFormat="1" ht="15" customHeight="1" x14ac:dyDescent="0.25"/>
    <row r="3" spans="1:8" s="27" customFormat="1" ht="15" customHeight="1" thickBot="1" x14ac:dyDescent="0.3">
      <c r="A3" s="34"/>
      <c r="C3" s="33"/>
      <c r="D3" s="33"/>
      <c r="E3" s="35"/>
      <c r="F3" s="35"/>
      <c r="G3" s="35"/>
    </row>
    <row r="4" spans="1:8" s="7" customFormat="1" ht="32.25" customHeight="1" x14ac:dyDescent="0.25">
      <c r="A4" s="3" t="s">
        <v>4</v>
      </c>
      <c r="B4" s="27"/>
      <c r="C4" s="144" t="s">
        <v>157</v>
      </c>
      <c r="D4" s="145" t="s">
        <v>102</v>
      </c>
      <c r="E4" s="146">
        <v>2020</v>
      </c>
      <c r="F4" s="147">
        <v>2019</v>
      </c>
      <c r="G4" s="148">
        <v>2018</v>
      </c>
      <c r="H4" s="27"/>
    </row>
    <row r="5" spans="1:8" s="7" customFormat="1" ht="15" customHeight="1" x14ac:dyDescent="0.25">
      <c r="A5" s="3"/>
      <c r="B5" s="27"/>
      <c r="C5" s="149" t="s">
        <v>45</v>
      </c>
      <c r="D5" s="50"/>
      <c r="E5" s="100"/>
      <c r="F5" s="101"/>
      <c r="G5" s="150"/>
      <c r="H5" s="27"/>
    </row>
    <row r="6" spans="1:8" ht="15" customHeight="1" x14ac:dyDescent="0.25">
      <c r="C6" s="151" t="s">
        <v>32</v>
      </c>
      <c r="D6" s="55"/>
      <c r="E6" s="282"/>
      <c r="F6" s="283"/>
      <c r="G6" s="284"/>
    </row>
    <row r="7" spans="1:8" ht="15" customHeight="1" x14ac:dyDescent="0.25">
      <c r="C7" s="152" t="s">
        <v>46</v>
      </c>
      <c r="D7" s="44" t="s">
        <v>88</v>
      </c>
      <c r="E7" s="282">
        <v>10.294</v>
      </c>
      <c r="F7" s="283">
        <v>10.535</v>
      </c>
      <c r="G7" s="284">
        <v>10.048999999999999</v>
      </c>
    </row>
    <row r="8" spans="1:8" ht="15" customHeight="1" x14ac:dyDescent="0.25">
      <c r="C8" s="152" t="s">
        <v>47</v>
      </c>
      <c r="D8" s="44" t="s">
        <v>88</v>
      </c>
      <c r="E8" s="282">
        <v>39.709882</v>
      </c>
      <c r="F8" s="283">
        <v>39.646999999999998</v>
      </c>
      <c r="G8" s="284">
        <v>37.42</v>
      </c>
    </row>
    <row r="9" spans="1:8" ht="15" customHeight="1" x14ac:dyDescent="0.25">
      <c r="C9" s="152" t="s">
        <v>48</v>
      </c>
      <c r="D9" s="44" t="s">
        <v>88</v>
      </c>
      <c r="E9" s="285">
        <v>16.359000000000002</v>
      </c>
      <c r="F9" s="286">
        <v>16.539000000000001</v>
      </c>
      <c r="G9" s="284">
        <v>15.394</v>
      </c>
    </row>
    <row r="10" spans="1:8" ht="13.8" x14ac:dyDescent="0.25">
      <c r="C10" s="152" t="s">
        <v>49</v>
      </c>
      <c r="D10" s="44" t="s">
        <v>88</v>
      </c>
      <c r="E10" s="285">
        <f>E8+E7-E9</f>
        <v>33.644882000000003</v>
      </c>
      <c r="F10" s="286">
        <f>F8+F7-F9</f>
        <v>33.643000000000001</v>
      </c>
      <c r="G10" s="284">
        <f>G8+G7-G9</f>
        <v>32.075000000000003</v>
      </c>
    </row>
    <row r="11" spans="1:8" ht="15" customHeight="1" x14ac:dyDescent="0.25">
      <c r="C11" s="153" t="s">
        <v>50</v>
      </c>
      <c r="D11" s="44"/>
      <c r="E11" s="285"/>
      <c r="F11" s="286"/>
      <c r="G11" s="284"/>
    </row>
    <row r="12" spans="1:8" ht="15" customHeight="1" x14ac:dyDescent="0.25">
      <c r="C12" s="152" t="s">
        <v>51</v>
      </c>
      <c r="D12" s="44" t="s">
        <v>88</v>
      </c>
      <c r="E12" s="285">
        <v>96.051000000000002</v>
      </c>
      <c r="F12" s="286">
        <v>82.703999999999994</v>
      </c>
      <c r="G12" s="284">
        <v>71.674000000000007</v>
      </c>
    </row>
    <row r="13" spans="1:8" ht="15" customHeight="1" x14ac:dyDescent="0.25">
      <c r="C13" s="152" t="s">
        <v>52</v>
      </c>
      <c r="D13" s="44" t="s">
        <v>88</v>
      </c>
      <c r="E13" s="285">
        <v>11.194000000000001</v>
      </c>
      <c r="F13" s="286">
        <v>18.757999999999999</v>
      </c>
      <c r="G13" s="284">
        <v>21.047999999999998</v>
      </c>
    </row>
    <row r="14" spans="1:8" ht="15" customHeight="1" x14ac:dyDescent="0.25">
      <c r="C14" s="152" t="s">
        <v>103</v>
      </c>
      <c r="D14" s="44" t="s">
        <v>88</v>
      </c>
      <c r="E14" s="285">
        <v>3.7629999999999999</v>
      </c>
      <c r="F14" s="286">
        <v>4.1959999999999997</v>
      </c>
      <c r="G14" s="284">
        <v>4.5010000000000003</v>
      </c>
    </row>
    <row r="15" spans="1:8" ht="15" customHeight="1" x14ac:dyDescent="0.25">
      <c r="C15" s="152" t="s">
        <v>53</v>
      </c>
      <c r="D15" s="44" t="s">
        <v>88</v>
      </c>
      <c r="E15" s="285">
        <f>E13+E12-E14</f>
        <v>103.482</v>
      </c>
      <c r="F15" s="286">
        <f>F13+F12-F14</f>
        <v>97.265999999999991</v>
      </c>
      <c r="G15" s="284">
        <f>G13+G12-G14</f>
        <v>88.221000000000004</v>
      </c>
    </row>
    <row r="16" spans="1:8" ht="15" customHeight="1" x14ac:dyDescent="0.25">
      <c r="C16" s="153" t="s">
        <v>54</v>
      </c>
      <c r="D16" s="44"/>
      <c r="E16" s="285"/>
      <c r="F16" s="286"/>
      <c r="G16" s="284"/>
    </row>
    <row r="17" spans="1:8" ht="15" customHeight="1" x14ac:dyDescent="0.25">
      <c r="C17" s="152" t="s">
        <v>55</v>
      </c>
      <c r="D17" s="44" t="s">
        <v>88</v>
      </c>
      <c r="E17" s="285">
        <v>75.933999999999997</v>
      </c>
      <c r="F17" s="286">
        <v>82.903999999999996</v>
      </c>
      <c r="G17" s="284">
        <v>73.546000000000006</v>
      </c>
    </row>
    <row r="18" spans="1:8" ht="15" customHeight="1" x14ac:dyDescent="0.25">
      <c r="C18" s="152" t="s">
        <v>56</v>
      </c>
      <c r="D18" s="44" t="s">
        <v>88</v>
      </c>
      <c r="E18" s="285">
        <v>0.58899999999999997</v>
      </c>
      <c r="F18" s="286">
        <v>8.9999999999999993E-3</v>
      </c>
      <c r="G18" s="284">
        <v>0.433</v>
      </c>
    </row>
    <row r="19" spans="1:8" ht="15" customHeight="1" x14ac:dyDescent="0.25">
      <c r="C19" s="152" t="s">
        <v>57</v>
      </c>
      <c r="D19" s="44" t="s">
        <v>88</v>
      </c>
      <c r="E19" s="285">
        <v>106.051</v>
      </c>
      <c r="F19" s="286">
        <v>85.265000000000001</v>
      </c>
      <c r="G19" s="284">
        <v>77.388999999999996</v>
      </c>
    </row>
    <row r="20" spans="1:8" ht="15" customHeight="1" x14ac:dyDescent="0.25">
      <c r="C20" s="319" t="s">
        <v>58</v>
      </c>
      <c r="D20" s="44" t="s">
        <v>88</v>
      </c>
      <c r="E20" s="323">
        <v>5.4000000000000003E-3</v>
      </c>
      <c r="F20" s="324">
        <v>1.42E-3</v>
      </c>
      <c r="G20" s="244" t="s">
        <v>326</v>
      </c>
    </row>
    <row r="21" spans="1:8" ht="28.5" customHeight="1" x14ac:dyDescent="0.25">
      <c r="B21" s="25"/>
      <c r="C21" s="110" t="s">
        <v>59</v>
      </c>
      <c r="D21" s="44" t="s">
        <v>88</v>
      </c>
      <c r="E21" s="285">
        <f>E8+E13+E17+E18+E19-E14-E9</f>
        <v>213.35588200000001</v>
      </c>
      <c r="F21" s="286">
        <f>F8+F13+F17+F18+F19-F14-F9</f>
        <v>205.84799999999996</v>
      </c>
      <c r="G21" s="284">
        <f>G8+G13+G17+G18+G19-G14-G9</f>
        <v>189.941</v>
      </c>
    </row>
    <row r="22" spans="1:8" ht="15" customHeight="1" x14ac:dyDescent="0.25">
      <c r="C22" s="358" t="s">
        <v>139</v>
      </c>
      <c r="D22" s="44" t="s">
        <v>88</v>
      </c>
      <c r="E22" s="288">
        <v>161.80865270000001</v>
      </c>
      <c r="F22" s="288">
        <v>130.77983699999999</v>
      </c>
      <c r="G22" s="289">
        <v>146.54812699999999</v>
      </c>
    </row>
    <row r="23" spans="1:8" ht="15" customHeight="1" x14ac:dyDescent="0.25">
      <c r="C23" s="153" t="s">
        <v>193</v>
      </c>
      <c r="D23" s="44"/>
      <c r="E23" s="287"/>
      <c r="F23" s="286"/>
      <c r="G23" s="284"/>
    </row>
    <row r="24" spans="1:8" ht="15" customHeight="1" x14ac:dyDescent="0.25">
      <c r="C24" s="152" t="s">
        <v>270</v>
      </c>
      <c r="D24" s="44" t="s">
        <v>140</v>
      </c>
      <c r="E24" s="287">
        <v>1.9</v>
      </c>
      <c r="F24" s="286">
        <v>2.4</v>
      </c>
      <c r="G24" s="284">
        <v>1.77</v>
      </c>
    </row>
    <row r="25" spans="1:8" ht="15" customHeight="1" x14ac:dyDescent="0.25">
      <c r="C25" s="152" t="s">
        <v>128</v>
      </c>
      <c r="D25" s="44" t="s">
        <v>140</v>
      </c>
      <c r="E25" s="287">
        <v>14.6</v>
      </c>
      <c r="F25" s="286">
        <v>13.3</v>
      </c>
      <c r="G25" s="284">
        <v>13.44</v>
      </c>
    </row>
    <row r="26" spans="1:8" ht="15" customHeight="1" x14ac:dyDescent="0.25">
      <c r="C26" s="152" t="s">
        <v>271</v>
      </c>
      <c r="D26" s="44" t="s">
        <v>140</v>
      </c>
      <c r="E26" s="287">
        <v>11.6</v>
      </c>
      <c r="F26" s="286">
        <v>16.100000000000001</v>
      </c>
      <c r="G26" s="284">
        <v>15.38</v>
      </c>
    </row>
    <row r="27" spans="1:8" ht="13.8" x14ac:dyDescent="0.25">
      <c r="C27" s="115" t="s">
        <v>320</v>
      </c>
      <c r="D27" s="47" t="s">
        <v>94</v>
      </c>
      <c r="E27" s="290">
        <v>822</v>
      </c>
      <c r="F27" s="291">
        <v>825</v>
      </c>
      <c r="G27" s="292">
        <v>1914</v>
      </c>
    </row>
    <row r="28" spans="1:8" s="7" customFormat="1" ht="15" customHeight="1" x14ac:dyDescent="0.25">
      <c r="A28" s="1" t="s">
        <v>5</v>
      </c>
      <c r="B28" s="27"/>
      <c r="C28" s="108" t="s">
        <v>159</v>
      </c>
      <c r="D28" s="39"/>
      <c r="E28" s="293"/>
      <c r="F28" s="294"/>
      <c r="G28" s="295"/>
      <c r="H28" s="27"/>
    </row>
    <row r="29" spans="1:8" s="7" customFormat="1" ht="15" customHeight="1" x14ac:dyDescent="0.25">
      <c r="A29" s="4" t="s">
        <v>12</v>
      </c>
      <c r="B29" s="27"/>
      <c r="C29" s="153" t="s">
        <v>83</v>
      </c>
      <c r="D29" s="44" t="s">
        <v>272</v>
      </c>
      <c r="E29" s="282">
        <v>10.6</v>
      </c>
      <c r="F29" s="283">
        <v>9.73</v>
      </c>
      <c r="G29" s="296">
        <v>9.36</v>
      </c>
      <c r="H29" s="27"/>
    </row>
    <row r="30" spans="1:8" s="7" customFormat="1" ht="15" customHeight="1" x14ac:dyDescent="0.25">
      <c r="A30" s="4" t="s">
        <v>13</v>
      </c>
      <c r="B30" s="27"/>
      <c r="C30" s="152" t="s">
        <v>75</v>
      </c>
      <c r="D30" s="44" t="s">
        <v>272</v>
      </c>
      <c r="E30" s="282">
        <v>10.38</v>
      </c>
      <c r="F30" s="283">
        <v>9.49</v>
      </c>
      <c r="G30" s="296">
        <v>9.11</v>
      </c>
      <c r="H30" s="27"/>
    </row>
    <row r="31" spans="1:8" s="7" customFormat="1" ht="15" customHeight="1" x14ac:dyDescent="0.25">
      <c r="A31" s="4" t="s">
        <v>14</v>
      </c>
      <c r="B31" s="27"/>
      <c r="C31" s="152" t="s">
        <v>76</v>
      </c>
      <c r="D31" s="44" t="s">
        <v>272</v>
      </c>
      <c r="E31" s="282">
        <v>0.21</v>
      </c>
      <c r="F31" s="283">
        <v>0.23</v>
      </c>
      <c r="G31" s="296">
        <v>2.3E-2</v>
      </c>
      <c r="H31" s="27"/>
    </row>
    <row r="32" spans="1:8" s="7" customFormat="1" ht="15" customHeight="1" x14ac:dyDescent="0.25">
      <c r="A32" s="4" t="s">
        <v>15</v>
      </c>
      <c r="B32" s="27"/>
      <c r="C32" s="152" t="s">
        <v>77</v>
      </c>
      <c r="D32" s="44" t="s">
        <v>272</v>
      </c>
      <c r="E32" s="282">
        <v>0.01</v>
      </c>
      <c r="F32" s="283">
        <v>0.05</v>
      </c>
      <c r="G32" s="322">
        <v>1.9000000000000001E-5</v>
      </c>
      <c r="H32" s="27"/>
    </row>
    <row r="33" spans="1:8" s="7" customFormat="1" ht="15" customHeight="1" x14ac:dyDescent="0.25">
      <c r="A33" s="4" t="s">
        <v>16</v>
      </c>
      <c r="B33" s="27"/>
      <c r="C33" s="152" t="s">
        <v>78</v>
      </c>
      <c r="D33" s="44" t="s">
        <v>272</v>
      </c>
      <c r="E33" s="373">
        <v>2E-3</v>
      </c>
      <c r="F33" s="320">
        <v>2E-3</v>
      </c>
      <c r="G33" s="325">
        <v>2.4999999999999999E-7</v>
      </c>
      <c r="H33" s="27"/>
    </row>
    <row r="34" spans="1:8" s="7" customFormat="1" ht="13.8" x14ac:dyDescent="0.25">
      <c r="A34" s="4" t="s">
        <v>17</v>
      </c>
      <c r="B34" s="27"/>
      <c r="C34" s="110" t="s">
        <v>79</v>
      </c>
      <c r="D34" s="44" t="s">
        <v>272</v>
      </c>
      <c r="E34" s="282">
        <v>4.38</v>
      </c>
      <c r="F34" s="283">
        <v>5.28</v>
      </c>
      <c r="G34" s="296">
        <v>5.0129999999999999</v>
      </c>
      <c r="H34" s="27"/>
    </row>
    <row r="35" spans="1:8" s="7" customFormat="1" ht="15.6" x14ac:dyDescent="0.25">
      <c r="A35" s="8" t="s">
        <v>19</v>
      </c>
      <c r="B35" s="27"/>
      <c r="C35" s="153" t="s">
        <v>276</v>
      </c>
      <c r="D35" s="44" t="s">
        <v>272</v>
      </c>
      <c r="E35" s="282"/>
      <c r="F35" s="283"/>
      <c r="G35" s="296"/>
      <c r="H35" s="27"/>
    </row>
    <row r="36" spans="1:8" s="7" customFormat="1" ht="15.6" x14ac:dyDescent="0.25">
      <c r="A36" s="8"/>
      <c r="B36" s="27"/>
      <c r="C36" s="152" t="s">
        <v>277</v>
      </c>
      <c r="D36" s="44" t="s">
        <v>272</v>
      </c>
      <c r="E36" s="373">
        <v>2.8999999999999998E-3</v>
      </c>
      <c r="F36" s="320">
        <v>1.6400000000000001E-2</v>
      </c>
      <c r="G36" s="321">
        <v>1.7500000000000002E-2</v>
      </c>
      <c r="H36" s="27"/>
    </row>
    <row r="37" spans="1:8" s="7" customFormat="1" ht="52.8" x14ac:dyDescent="0.25">
      <c r="A37" s="8"/>
      <c r="B37" s="27"/>
      <c r="C37" s="223" t="s">
        <v>278</v>
      </c>
      <c r="D37" s="45" t="s">
        <v>279</v>
      </c>
      <c r="E37" s="282">
        <v>0.12</v>
      </c>
      <c r="F37" s="283">
        <v>0.62</v>
      </c>
      <c r="G37" s="296">
        <v>0.64</v>
      </c>
      <c r="H37" s="27"/>
    </row>
    <row r="38" spans="1:8" s="7" customFormat="1" ht="26.4" x14ac:dyDescent="0.25">
      <c r="A38" s="8"/>
      <c r="B38" s="27"/>
      <c r="C38" s="110" t="s">
        <v>280</v>
      </c>
      <c r="D38" s="44" t="s">
        <v>272</v>
      </c>
      <c r="E38" s="282">
        <v>44.3</v>
      </c>
      <c r="F38" s="283">
        <v>51.8</v>
      </c>
      <c r="G38" s="296">
        <v>51.5</v>
      </c>
      <c r="H38" s="27"/>
    </row>
    <row r="39" spans="1:8" s="7" customFormat="1" ht="13.8" x14ac:dyDescent="0.25">
      <c r="A39" s="4" t="s">
        <v>30</v>
      </c>
      <c r="B39" s="27"/>
      <c r="C39" s="154" t="s">
        <v>253</v>
      </c>
      <c r="D39" s="45"/>
      <c r="E39" s="297"/>
      <c r="F39" s="298"/>
      <c r="G39" s="299"/>
      <c r="H39" s="27"/>
    </row>
    <row r="40" spans="1:8" s="7" customFormat="1" ht="13.8" x14ac:dyDescent="0.25">
      <c r="A40" s="4"/>
      <c r="B40" s="27"/>
      <c r="C40" s="221" t="s">
        <v>270</v>
      </c>
      <c r="D40" s="45" t="s">
        <v>393</v>
      </c>
      <c r="E40" s="297">
        <v>0.193</v>
      </c>
      <c r="F40" s="307">
        <v>0.20399999999999999</v>
      </c>
      <c r="G40" s="263" t="s">
        <v>329</v>
      </c>
      <c r="H40" s="27"/>
    </row>
    <row r="41" spans="1:8" s="7" customFormat="1" ht="13.8" x14ac:dyDescent="0.25">
      <c r="A41" s="4"/>
      <c r="B41" s="27"/>
      <c r="C41" s="221" t="s">
        <v>265</v>
      </c>
      <c r="D41" s="45" t="s">
        <v>393</v>
      </c>
      <c r="E41" s="297">
        <v>1.7</v>
      </c>
      <c r="F41" s="307">
        <v>2.1</v>
      </c>
      <c r="G41" s="263" t="s">
        <v>329</v>
      </c>
      <c r="H41" s="27"/>
    </row>
    <row r="42" spans="1:8" s="7" customFormat="1" ht="15" customHeight="1" x14ac:dyDescent="0.25">
      <c r="A42" s="4"/>
      <c r="B42" s="27"/>
      <c r="C42" s="113" t="s">
        <v>281</v>
      </c>
      <c r="D42" s="44" t="s">
        <v>338</v>
      </c>
      <c r="E42" s="297">
        <v>200</v>
      </c>
      <c r="F42" s="307">
        <v>140.29</v>
      </c>
      <c r="G42" s="387">
        <v>787.8</v>
      </c>
      <c r="H42" s="27"/>
    </row>
    <row r="43" spans="1:8" s="7" customFormat="1" ht="15" customHeight="1" x14ac:dyDescent="0.25">
      <c r="A43" s="4"/>
      <c r="B43" s="27"/>
      <c r="C43" s="113" t="s">
        <v>342</v>
      </c>
      <c r="D43" s="44" t="s">
        <v>272</v>
      </c>
      <c r="E43" s="363">
        <v>74</v>
      </c>
      <c r="F43" s="307">
        <v>79</v>
      </c>
      <c r="G43" s="364">
        <v>78</v>
      </c>
      <c r="H43" s="27"/>
    </row>
    <row r="44" spans="1:8" s="7" customFormat="1" ht="15" customHeight="1" x14ac:dyDescent="0.25">
      <c r="A44" s="1" t="s">
        <v>5</v>
      </c>
      <c r="B44" s="27"/>
      <c r="C44" s="108" t="s">
        <v>160</v>
      </c>
      <c r="D44" s="39"/>
      <c r="E44" s="293"/>
      <c r="F44" s="294"/>
      <c r="G44" s="295"/>
      <c r="H44" s="27"/>
    </row>
    <row r="45" spans="1:8" s="7" customFormat="1" ht="15" customHeight="1" x14ac:dyDescent="0.25">
      <c r="A45" s="1" t="s">
        <v>3</v>
      </c>
      <c r="B45" s="27"/>
      <c r="C45" s="110" t="s">
        <v>80</v>
      </c>
      <c r="D45" s="45" t="s">
        <v>82</v>
      </c>
      <c r="E45" s="297">
        <f>SUM(E46:E50)</f>
        <v>73.837999999999994</v>
      </c>
      <c r="F45" s="297">
        <f>SUM(F46:F50)</f>
        <v>66.963999999999999</v>
      </c>
      <c r="G45" s="388">
        <f>SUM(G46:G50)</f>
        <v>57.5</v>
      </c>
      <c r="H45" s="27"/>
    </row>
    <row r="46" spans="1:8" s="7" customFormat="1" ht="15" customHeight="1" x14ac:dyDescent="0.25">
      <c r="A46" s="1" t="s">
        <v>6</v>
      </c>
      <c r="B46" s="27"/>
      <c r="C46" s="111" t="s">
        <v>33</v>
      </c>
      <c r="D46" s="45" t="s">
        <v>82</v>
      </c>
      <c r="E46" s="297">
        <v>1.867</v>
      </c>
      <c r="F46" s="333">
        <v>1.3440000000000001</v>
      </c>
      <c r="G46" s="334">
        <v>1.2110000000000001</v>
      </c>
      <c r="H46" s="27"/>
    </row>
    <row r="47" spans="1:8" s="7" customFormat="1" ht="15" customHeight="1" x14ac:dyDescent="0.25">
      <c r="A47" s="1" t="s">
        <v>7</v>
      </c>
      <c r="B47" s="27"/>
      <c r="C47" s="111" t="s">
        <v>34</v>
      </c>
      <c r="D47" s="45" t="s">
        <v>82</v>
      </c>
      <c r="E47" s="297">
        <v>9.0489999999999995</v>
      </c>
      <c r="F47" s="333">
        <v>10.138999999999999</v>
      </c>
      <c r="G47" s="334">
        <v>10.105</v>
      </c>
      <c r="H47" s="27"/>
    </row>
    <row r="48" spans="1:8" s="7" customFormat="1" ht="15" customHeight="1" x14ac:dyDescent="0.25">
      <c r="A48" s="1" t="s">
        <v>8</v>
      </c>
      <c r="B48" s="27"/>
      <c r="C48" s="152" t="s">
        <v>98</v>
      </c>
      <c r="D48" s="44" t="s">
        <v>82</v>
      </c>
      <c r="E48" s="297">
        <v>0.45300000000000001</v>
      </c>
      <c r="F48" s="333">
        <v>0.16550000000000001</v>
      </c>
      <c r="G48" s="334">
        <v>0.57099999999999995</v>
      </c>
      <c r="H48" s="27"/>
    </row>
    <row r="49" spans="1:8" s="7" customFormat="1" ht="15" customHeight="1" x14ac:dyDescent="0.25">
      <c r="A49" s="1" t="s">
        <v>9</v>
      </c>
      <c r="B49" s="27"/>
      <c r="C49" s="152" t="s">
        <v>74</v>
      </c>
      <c r="D49" s="44" t="s">
        <v>82</v>
      </c>
      <c r="E49" s="283">
        <v>18.722999999999999</v>
      </c>
      <c r="F49" s="283">
        <v>22.138999999999999</v>
      </c>
      <c r="G49" s="334">
        <v>15.071999999999999</v>
      </c>
      <c r="H49" s="27"/>
    </row>
    <row r="50" spans="1:8" s="7" customFormat="1" ht="15" customHeight="1" x14ac:dyDescent="0.25">
      <c r="A50" s="4" t="s">
        <v>1</v>
      </c>
      <c r="B50" s="27"/>
      <c r="C50" s="114" t="s">
        <v>81</v>
      </c>
      <c r="D50" s="51" t="s">
        <v>82</v>
      </c>
      <c r="E50" s="297">
        <v>43.746000000000002</v>
      </c>
      <c r="F50" s="333">
        <v>33.176499999999997</v>
      </c>
      <c r="G50" s="334">
        <v>30.541</v>
      </c>
      <c r="H50" s="27"/>
    </row>
    <row r="51" spans="1:8" s="7" customFormat="1" ht="15" customHeight="1" x14ac:dyDescent="0.25">
      <c r="A51" s="4" t="s">
        <v>31</v>
      </c>
      <c r="B51" s="27"/>
      <c r="C51" s="108" t="s">
        <v>161</v>
      </c>
      <c r="D51" s="102"/>
      <c r="E51" s="300"/>
      <c r="F51" s="301"/>
      <c r="G51" s="302"/>
      <c r="H51" s="27"/>
    </row>
    <row r="52" spans="1:8" s="7" customFormat="1" ht="15" customHeight="1" x14ac:dyDescent="0.25">
      <c r="A52" s="2" t="s">
        <v>18</v>
      </c>
      <c r="B52" s="27"/>
      <c r="C52" s="153" t="s">
        <v>85</v>
      </c>
      <c r="D52" s="44" t="s">
        <v>170</v>
      </c>
      <c r="E52" s="283">
        <f>SUM(E53:E55)</f>
        <v>67150.45</v>
      </c>
      <c r="F52" s="283">
        <f>SUM(F53:F55)</f>
        <v>80603.920000000013</v>
      </c>
      <c r="G52" s="296">
        <f>SUM(G53:G55)</f>
        <v>72229.604999999996</v>
      </c>
      <c r="H52" s="27"/>
    </row>
    <row r="53" spans="1:8" s="7" customFormat="1" ht="15" customHeight="1" x14ac:dyDescent="0.25">
      <c r="A53" s="2" t="s">
        <v>20</v>
      </c>
      <c r="B53" s="27"/>
      <c r="C53" s="152" t="s">
        <v>35</v>
      </c>
      <c r="D53" s="44" t="s">
        <v>170</v>
      </c>
      <c r="E53" s="283">
        <v>45021.26</v>
      </c>
      <c r="F53" s="283">
        <v>55150.87</v>
      </c>
      <c r="G53" s="296">
        <v>47210.834999999999</v>
      </c>
      <c r="H53" s="27"/>
    </row>
    <row r="54" spans="1:8" s="7" customFormat="1" ht="15" customHeight="1" x14ac:dyDescent="0.25">
      <c r="A54" s="2" t="s">
        <v>21</v>
      </c>
      <c r="B54" s="27"/>
      <c r="C54" s="152" t="s">
        <v>36</v>
      </c>
      <c r="D54" s="44" t="s">
        <v>170</v>
      </c>
      <c r="E54" s="283">
        <v>3229.25</v>
      </c>
      <c r="F54" s="283">
        <v>3121.65</v>
      </c>
      <c r="G54" s="296">
        <v>3019.27</v>
      </c>
      <c r="H54" s="27"/>
    </row>
    <row r="55" spans="1:8" s="7" customFormat="1" ht="15" customHeight="1" x14ac:dyDescent="0.25">
      <c r="A55" s="2" t="s">
        <v>22</v>
      </c>
      <c r="B55" s="27"/>
      <c r="C55" s="152" t="s">
        <v>37</v>
      </c>
      <c r="D55" s="44" t="s">
        <v>170</v>
      </c>
      <c r="E55" s="283">
        <v>18899.939999999999</v>
      </c>
      <c r="F55" s="283">
        <v>22331.4</v>
      </c>
      <c r="G55" s="296">
        <v>21999.5</v>
      </c>
      <c r="H55" s="27"/>
    </row>
    <row r="56" spans="1:8" s="7" customFormat="1" ht="15" customHeight="1" x14ac:dyDescent="0.25">
      <c r="A56" s="2" t="s">
        <v>23</v>
      </c>
      <c r="B56" s="27"/>
      <c r="C56" s="153" t="s">
        <v>86</v>
      </c>
      <c r="D56" s="44" t="s">
        <v>170</v>
      </c>
      <c r="E56" s="283">
        <f>SUM(E57:E58)</f>
        <v>31576.42</v>
      </c>
      <c r="F56" s="283">
        <f>SUM(F57:F58)</f>
        <v>57086.31</v>
      </c>
      <c r="G56" s="296">
        <f>SUM(G57:G58)</f>
        <v>36600</v>
      </c>
      <c r="H56" s="27"/>
    </row>
    <row r="57" spans="1:8" s="7" customFormat="1" ht="15" customHeight="1" x14ac:dyDescent="0.25">
      <c r="A57" s="48" t="s">
        <v>24</v>
      </c>
      <c r="B57" s="27"/>
      <c r="C57" s="111" t="s">
        <v>38</v>
      </c>
      <c r="D57" s="44" t="s">
        <v>170</v>
      </c>
      <c r="E57" s="283">
        <v>12959.67</v>
      </c>
      <c r="F57" s="283">
        <v>11073.54</v>
      </c>
      <c r="G57" s="335">
        <v>11500</v>
      </c>
      <c r="H57" s="27"/>
    </row>
    <row r="58" spans="1:8" s="7" customFormat="1" ht="15" customHeight="1" x14ac:dyDescent="0.25">
      <c r="A58" s="2" t="s">
        <v>25</v>
      </c>
      <c r="B58" s="27"/>
      <c r="C58" s="152" t="s">
        <v>39</v>
      </c>
      <c r="D58" s="44" t="s">
        <v>170</v>
      </c>
      <c r="E58" s="283">
        <v>18616.75</v>
      </c>
      <c r="F58" s="283">
        <v>46012.77</v>
      </c>
      <c r="G58" s="335">
        <v>25100</v>
      </c>
      <c r="H58" s="27"/>
    </row>
    <row r="59" spans="1:8" s="7" customFormat="1" ht="15" customHeight="1" x14ac:dyDescent="0.25">
      <c r="A59" s="2" t="s">
        <v>26</v>
      </c>
      <c r="B59" s="27"/>
      <c r="C59" s="153" t="s">
        <v>87</v>
      </c>
      <c r="D59" s="44" t="s">
        <v>170</v>
      </c>
      <c r="E59" s="283">
        <f>SUM(E60:E63)</f>
        <v>31576.420000000002</v>
      </c>
      <c r="F59" s="283">
        <f>SUM(F60:F63)</f>
        <v>57086</v>
      </c>
      <c r="G59" s="296">
        <f>SUM(G60:G63)</f>
        <v>36520</v>
      </c>
      <c r="H59" s="27"/>
    </row>
    <row r="60" spans="1:8" s="7" customFormat="1" ht="15" customHeight="1" x14ac:dyDescent="0.25">
      <c r="A60" s="2" t="s">
        <v>27</v>
      </c>
      <c r="B60" s="27"/>
      <c r="C60" s="152" t="s">
        <v>40</v>
      </c>
      <c r="D60" s="44" t="s">
        <v>170</v>
      </c>
      <c r="E60" s="283">
        <v>1525.26</v>
      </c>
      <c r="F60" s="283">
        <v>613</v>
      </c>
      <c r="G60" s="296">
        <v>3420</v>
      </c>
      <c r="H60" s="27"/>
    </row>
    <row r="61" spans="1:8" s="7" customFormat="1" ht="15" customHeight="1" x14ac:dyDescent="0.25">
      <c r="A61" s="2" t="s">
        <v>28</v>
      </c>
      <c r="B61" s="27"/>
      <c r="C61" s="152" t="s">
        <v>41</v>
      </c>
      <c r="D61" s="44" t="s">
        <v>170</v>
      </c>
      <c r="E61" s="283">
        <v>7469.97</v>
      </c>
      <c r="F61" s="283">
        <v>7114</v>
      </c>
      <c r="G61" s="296">
        <v>2390</v>
      </c>
      <c r="H61" s="27"/>
    </row>
    <row r="62" spans="1:8" s="7" customFormat="1" ht="15" customHeight="1" x14ac:dyDescent="0.25">
      <c r="A62" s="2" t="s">
        <v>29</v>
      </c>
      <c r="B62" s="27"/>
      <c r="C62" s="152" t="s">
        <v>42</v>
      </c>
      <c r="D62" s="44" t="s">
        <v>170</v>
      </c>
      <c r="E62" s="283">
        <v>15726.6</v>
      </c>
      <c r="F62" s="283">
        <v>11224</v>
      </c>
      <c r="G62" s="296">
        <v>750</v>
      </c>
      <c r="H62" s="27"/>
    </row>
    <row r="63" spans="1:8" s="7" customFormat="1" ht="15" customHeight="1" x14ac:dyDescent="0.25">
      <c r="A63" s="3"/>
      <c r="B63" s="27"/>
      <c r="C63" s="155" t="s">
        <v>43</v>
      </c>
      <c r="D63" s="47" t="s">
        <v>170</v>
      </c>
      <c r="E63" s="336">
        <v>6854.59</v>
      </c>
      <c r="F63" s="337">
        <v>38135</v>
      </c>
      <c r="G63" s="338">
        <v>29960</v>
      </c>
      <c r="H63" s="27"/>
    </row>
    <row r="64" spans="1:8" ht="15" customHeight="1" x14ac:dyDescent="0.25">
      <c r="C64" s="156" t="s">
        <v>44</v>
      </c>
      <c r="D64" s="46"/>
      <c r="E64" s="303"/>
      <c r="F64" s="304"/>
      <c r="G64" s="305"/>
    </row>
    <row r="65" spans="3:7" ht="15" customHeight="1" x14ac:dyDescent="0.25">
      <c r="C65" s="134" t="s">
        <v>105</v>
      </c>
      <c r="D65" s="44" t="s">
        <v>104</v>
      </c>
      <c r="E65" s="282">
        <v>52141.91</v>
      </c>
      <c r="F65" s="283">
        <v>63795.76</v>
      </c>
      <c r="G65" s="296">
        <v>64350</v>
      </c>
    </row>
    <row r="66" spans="3:7" ht="15" customHeight="1" x14ac:dyDescent="0.25">
      <c r="C66" s="152" t="s">
        <v>89</v>
      </c>
      <c r="D66" s="44" t="s">
        <v>104</v>
      </c>
      <c r="E66" s="285">
        <v>10.97</v>
      </c>
      <c r="F66" s="286">
        <v>14.49</v>
      </c>
      <c r="G66" s="306">
        <v>20</v>
      </c>
    </row>
    <row r="67" spans="3:7" ht="15" customHeight="1" x14ac:dyDescent="0.25">
      <c r="C67" s="152" t="s">
        <v>90</v>
      </c>
      <c r="D67" s="44" t="s">
        <v>104</v>
      </c>
      <c r="E67" s="285">
        <v>30.6</v>
      </c>
      <c r="F67" s="286">
        <v>19.86</v>
      </c>
      <c r="G67" s="306">
        <v>30</v>
      </c>
    </row>
    <row r="68" spans="3:7" s="12" customFormat="1" ht="15" customHeight="1" x14ac:dyDescent="0.25">
      <c r="C68" s="152" t="s">
        <v>91</v>
      </c>
      <c r="D68" s="44" t="s">
        <v>104</v>
      </c>
      <c r="E68" s="285">
        <v>6872.69</v>
      </c>
      <c r="F68" s="286">
        <v>7821.24</v>
      </c>
      <c r="G68" s="306">
        <v>6300</v>
      </c>
    </row>
    <row r="69" spans="3:7" s="12" customFormat="1" ht="15" customHeight="1" x14ac:dyDescent="0.25">
      <c r="C69" s="152" t="s">
        <v>92</v>
      </c>
      <c r="D69" s="44" t="s">
        <v>104</v>
      </c>
      <c r="E69" s="285">
        <v>25141.82</v>
      </c>
      <c r="F69" s="286">
        <v>34505.379999999997</v>
      </c>
      <c r="G69" s="306">
        <v>34000</v>
      </c>
    </row>
    <row r="70" spans="3:7" s="12" customFormat="1" ht="15" customHeight="1" x14ac:dyDescent="0.25">
      <c r="C70" s="152" t="s">
        <v>93</v>
      </c>
      <c r="D70" s="44" t="s">
        <v>104</v>
      </c>
      <c r="E70" s="285">
        <v>20085.830000000002</v>
      </c>
      <c r="F70" s="286">
        <v>21434.79</v>
      </c>
      <c r="G70" s="306">
        <v>24000</v>
      </c>
    </row>
    <row r="71" spans="3:7" ht="15" customHeight="1" x14ac:dyDescent="0.25">
      <c r="C71" s="134" t="s">
        <v>194</v>
      </c>
      <c r="D71" s="44" t="s">
        <v>104</v>
      </c>
      <c r="E71" s="282">
        <v>20378.73</v>
      </c>
      <c r="F71" s="283">
        <v>30773.77</v>
      </c>
      <c r="G71" s="263" t="s">
        <v>329</v>
      </c>
    </row>
    <row r="72" spans="3:7" ht="15" customHeight="1" x14ac:dyDescent="0.25">
      <c r="C72" s="134" t="s">
        <v>195</v>
      </c>
      <c r="D72" s="44" t="s">
        <v>104</v>
      </c>
      <c r="E72" s="282">
        <v>0</v>
      </c>
      <c r="F72" s="283">
        <v>27.44</v>
      </c>
      <c r="G72" s="263" t="s">
        <v>329</v>
      </c>
    </row>
    <row r="73" spans="3:7" ht="15" customHeight="1" x14ac:dyDescent="0.25">
      <c r="C73" s="134" t="s">
        <v>196</v>
      </c>
      <c r="D73" s="44" t="s">
        <v>104</v>
      </c>
      <c r="E73" s="285">
        <v>768.71</v>
      </c>
      <c r="F73" s="286">
        <v>599.29999999999995</v>
      </c>
      <c r="G73" s="263" t="s">
        <v>329</v>
      </c>
    </row>
    <row r="74" spans="3:7" ht="15" customHeight="1" x14ac:dyDescent="0.25">
      <c r="C74" s="134" t="s">
        <v>197</v>
      </c>
      <c r="D74" s="44" t="s">
        <v>104</v>
      </c>
      <c r="E74" s="285">
        <v>2497.0700000000002</v>
      </c>
      <c r="F74" s="286">
        <v>3114.49</v>
      </c>
      <c r="G74" s="263" t="s">
        <v>329</v>
      </c>
    </row>
    <row r="75" spans="3:7" ht="15" customHeight="1" x14ac:dyDescent="0.25">
      <c r="C75" s="134" t="s">
        <v>198</v>
      </c>
      <c r="D75" s="44" t="s">
        <v>104</v>
      </c>
      <c r="E75" s="285">
        <v>0</v>
      </c>
      <c r="F75" s="339">
        <v>0</v>
      </c>
      <c r="G75" s="263" t="s">
        <v>329</v>
      </c>
    </row>
    <row r="76" spans="3:7" ht="15" customHeight="1" x14ac:dyDescent="0.25">
      <c r="C76" s="134" t="s">
        <v>199</v>
      </c>
      <c r="D76" s="44" t="s">
        <v>104</v>
      </c>
      <c r="E76" s="285">
        <v>18402.72</v>
      </c>
      <c r="F76" s="339">
        <v>20198.169999999998</v>
      </c>
      <c r="G76" s="263" t="s">
        <v>329</v>
      </c>
    </row>
    <row r="77" spans="3:7" ht="15" customHeight="1" x14ac:dyDescent="0.25">
      <c r="C77" s="134" t="s">
        <v>200</v>
      </c>
      <c r="D77" s="44" t="s">
        <v>104</v>
      </c>
      <c r="E77" s="285">
        <v>10444.129999999999</v>
      </c>
      <c r="F77" s="307">
        <v>11664.09</v>
      </c>
      <c r="G77" s="263" t="s">
        <v>329</v>
      </c>
    </row>
    <row r="78" spans="3:7" ht="15" customHeight="1" x14ac:dyDescent="0.25">
      <c r="C78" s="134" t="s">
        <v>201</v>
      </c>
      <c r="D78" s="44" t="s">
        <v>104</v>
      </c>
      <c r="E78" s="285">
        <v>19918.849999999999</v>
      </c>
      <c r="F78" s="340">
        <v>18914.96</v>
      </c>
      <c r="G78" s="263" t="s">
        <v>329</v>
      </c>
    </row>
    <row r="79" spans="3:7" ht="15" customHeight="1" x14ac:dyDescent="0.25">
      <c r="C79" s="134" t="s">
        <v>202</v>
      </c>
      <c r="D79" s="44" t="s">
        <v>104</v>
      </c>
      <c r="E79" s="285">
        <v>316.66000000000003</v>
      </c>
      <c r="F79" s="341">
        <v>305.64</v>
      </c>
      <c r="G79" s="263" t="s">
        <v>329</v>
      </c>
    </row>
    <row r="80" spans="3:7" ht="15" customHeight="1" x14ac:dyDescent="0.25">
      <c r="C80" s="134" t="s">
        <v>260</v>
      </c>
      <c r="D80" s="44" t="s">
        <v>104</v>
      </c>
      <c r="E80" s="285">
        <v>1296</v>
      </c>
      <c r="F80" s="242">
        <v>9569.94</v>
      </c>
      <c r="G80" s="263" t="s">
        <v>329</v>
      </c>
    </row>
    <row r="81" spans="2:7" ht="15" customHeight="1" x14ac:dyDescent="0.25">
      <c r="B81" s="25"/>
      <c r="C81" s="134" t="s">
        <v>259</v>
      </c>
      <c r="D81" s="44" t="s">
        <v>104</v>
      </c>
      <c r="E81" s="285">
        <v>20419.32</v>
      </c>
      <c r="F81" s="242">
        <v>40077.449999999997</v>
      </c>
      <c r="G81" s="263" t="s">
        <v>329</v>
      </c>
    </row>
    <row r="82" spans="2:7" ht="15" customHeight="1" x14ac:dyDescent="0.25">
      <c r="B82" s="25"/>
      <c r="C82" s="157" t="s">
        <v>224</v>
      </c>
      <c r="D82" s="85"/>
      <c r="E82" s="254"/>
      <c r="F82" s="255"/>
      <c r="G82" s="256"/>
    </row>
    <row r="83" spans="2:7" ht="15" customHeight="1" x14ac:dyDescent="0.25">
      <c r="B83" s="25"/>
      <c r="C83" s="135" t="s">
        <v>208</v>
      </c>
      <c r="D83" s="44" t="s">
        <v>207</v>
      </c>
      <c r="E83" s="342">
        <v>0</v>
      </c>
      <c r="F83" s="343">
        <v>460</v>
      </c>
      <c r="G83" s="332">
        <v>0</v>
      </c>
    </row>
    <row r="84" spans="2:7" s="12" customFormat="1" ht="15" customHeight="1" x14ac:dyDescent="0.25">
      <c r="C84" s="158" t="s">
        <v>138</v>
      </c>
      <c r="D84" s="84"/>
      <c r="E84" s="257"/>
      <c r="F84" s="258"/>
      <c r="G84" s="259"/>
    </row>
    <row r="85" spans="2:7" s="12" customFormat="1" ht="17.55" customHeight="1" x14ac:dyDescent="0.25">
      <c r="C85" s="159" t="s">
        <v>282</v>
      </c>
      <c r="D85" s="47" t="s">
        <v>84</v>
      </c>
      <c r="E85" s="344">
        <v>3.1</v>
      </c>
      <c r="F85" s="345">
        <v>3.4</v>
      </c>
      <c r="G85" s="346">
        <v>3.5</v>
      </c>
    </row>
    <row r="86" spans="2:7" ht="15" customHeight="1" x14ac:dyDescent="0.25">
      <c r="C86" s="156" t="s">
        <v>162</v>
      </c>
      <c r="D86" s="46"/>
      <c r="E86" s="260"/>
      <c r="F86" s="261"/>
      <c r="G86" s="262"/>
    </row>
    <row r="87" spans="2:7" ht="15" customHeight="1" x14ac:dyDescent="0.25">
      <c r="C87" s="153" t="s">
        <v>252</v>
      </c>
      <c r="D87" s="44" t="s">
        <v>94</v>
      </c>
      <c r="E87" s="285">
        <v>3609.5039999999999</v>
      </c>
      <c r="F87" s="283">
        <v>3374.9400000000005</v>
      </c>
      <c r="G87" s="296">
        <v>3900</v>
      </c>
    </row>
    <row r="88" spans="2:7" ht="15" customHeight="1" thickBot="1" x14ac:dyDescent="0.3">
      <c r="C88" s="191" t="s">
        <v>402</v>
      </c>
      <c r="D88" s="192" t="s">
        <v>94</v>
      </c>
      <c r="E88" s="347">
        <v>50.255000000000003</v>
      </c>
      <c r="F88" s="348">
        <v>11.846</v>
      </c>
      <c r="G88" s="389">
        <v>25.9</v>
      </c>
    </row>
    <row r="89" spans="2:7" ht="15" customHeight="1" x14ac:dyDescent="0.25">
      <c r="C89" s="12"/>
      <c r="D89" s="12"/>
      <c r="E89" s="12"/>
      <c r="F89" s="12"/>
      <c r="G89" s="12"/>
    </row>
    <row r="90" spans="2:7" ht="15" customHeight="1" x14ac:dyDescent="0.25">
      <c r="C90" s="447" t="s">
        <v>273</v>
      </c>
      <c r="D90" s="447"/>
      <c r="E90" s="447"/>
      <c r="F90" s="447"/>
      <c r="G90" s="447"/>
    </row>
    <row r="91" spans="2:7" ht="15" customHeight="1" x14ac:dyDescent="0.25">
      <c r="C91" s="447" t="s">
        <v>406</v>
      </c>
      <c r="D91" s="447"/>
      <c r="E91" s="447"/>
      <c r="F91" s="447"/>
      <c r="G91" s="447"/>
    </row>
    <row r="92" spans="2:7" ht="13.8" x14ac:dyDescent="0.25">
      <c r="C92" s="447" t="s">
        <v>274</v>
      </c>
      <c r="D92" s="447"/>
      <c r="E92" s="447"/>
      <c r="F92" s="447"/>
      <c r="G92" s="447"/>
    </row>
    <row r="93" spans="2:7" ht="15" customHeight="1" x14ac:dyDescent="0.25">
      <c r="C93" s="447" t="s">
        <v>322</v>
      </c>
      <c r="D93" s="447"/>
      <c r="E93" s="447"/>
      <c r="F93" s="447"/>
      <c r="G93" s="447"/>
    </row>
    <row r="94" spans="2:7" ht="30" customHeight="1" x14ac:dyDescent="0.25">
      <c r="C94" s="448" t="s">
        <v>275</v>
      </c>
      <c r="D94" s="448"/>
      <c r="E94" s="448"/>
      <c r="F94" s="448"/>
      <c r="G94" s="448"/>
    </row>
    <row r="95" spans="2:7" ht="15" hidden="1" customHeight="1" x14ac:dyDescent="0.25">
      <c r="C95" s="12"/>
      <c r="D95" s="12"/>
      <c r="E95" s="12"/>
      <c r="F95" s="12"/>
      <c r="G95" s="12"/>
    </row>
    <row r="96" spans="2:7" ht="15" hidden="1" customHeight="1" x14ac:dyDescent="0.25">
      <c r="C96" s="12"/>
      <c r="D96" s="12"/>
      <c r="E96" s="12"/>
      <c r="F96" s="12"/>
      <c r="G96" s="12"/>
    </row>
    <row r="97" spans="2:7" ht="15" hidden="1" customHeight="1" x14ac:dyDescent="0.25">
      <c r="C97" s="12"/>
      <c r="D97" s="12"/>
      <c r="E97" s="12"/>
      <c r="F97" s="12"/>
      <c r="G97" s="12"/>
    </row>
    <row r="98" spans="2:7" ht="15" hidden="1" customHeight="1" x14ac:dyDescent="0.25">
      <c r="C98" s="12"/>
      <c r="D98" s="12"/>
      <c r="E98" s="12"/>
      <c r="F98" s="12"/>
      <c r="G98" s="12"/>
    </row>
    <row r="99" spans="2:7" ht="15" hidden="1" customHeight="1" x14ac:dyDescent="0.25">
      <c r="C99" s="12"/>
      <c r="D99" s="12"/>
      <c r="E99" s="12"/>
      <c r="F99" s="12"/>
      <c r="G99" s="12"/>
    </row>
    <row r="100" spans="2:7" ht="15" hidden="1" customHeight="1" x14ac:dyDescent="0.25">
      <c r="C100" s="12"/>
      <c r="D100" s="12"/>
      <c r="E100" s="12"/>
      <c r="F100" s="12"/>
      <c r="G100" s="12"/>
    </row>
    <row r="101" spans="2:7" ht="15" hidden="1" customHeight="1" x14ac:dyDescent="0.25">
      <c r="C101" s="12"/>
      <c r="D101" s="12"/>
      <c r="E101" s="12"/>
      <c r="F101" s="12"/>
      <c r="G101" s="12"/>
    </row>
    <row r="102" spans="2:7" ht="15" hidden="1" customHeight="1" x14ac:dyDescent="0.25">
      <c r="C102" s="12"/>
      <c r="D102" s="12"/>
      <c r="E102" s="12"/>
      <c r="F102" s="12"/>
      <c r="G102" s="12"/>
    </row>
    <row r="103" spans="2:7" ht="15" hidden="1" customHeight="1" x14ac:dyDescent="0.25">
      <c r="C103" s="12"/>
      <c r="D103" s="12"/>
      <c r="E103" s="12"/>
      <c r="F103" s="12"/>
      <c r="G103" s="12"/>
    </row>
    <row r="104" spans="2:7" ht="15" hidden="1" customHeight="1" x14ac:dyDescent="0.25">
      <c r="C104" s="12"/>
      <c r="D104" s="12"/>
      <c r="E104" s="12"/>
      <c r="F104" s="12"/>
      <c r="G104" s="12"/>
    </row>
    <row r="105" spans="2:7" ht="15" hidden="1" customHeight="1" x14ac:dyDescent="0.25">
      <c r="C105" s="12"/>
      <c r="D105" s="12"/>
      <c r="E105" s="12"/>
      <c r="F105" s="12"/>
      <c r="G105" s="12"/>
    </row>
    <row r="106" spans="2:7" ht="15" hidden="1" customHeight="1" x14ac:dyDescent="0.25">
      <c r="C106" s="12"/>
      <c r="D106" s="12"/>
      <c r="E106" s="12"/>
      <c r="F106" s="12"/>
      <c r="G106" s="12"/>
    </row>
    <row r="107" spans="2:7" ht="15" hidden="1" customHeight="1" x14ac:dyDescent="0.25">
      <c r="B107" s="14"/>
      <c r="C107" s="12"/>
      <c r="D107" s="12"/>
      <c r="E107" s="12"/>
      <c r="F107" s="12"/>
      <c r="G107" s="12"/>
    </row>
    <row r="108" spans="2:7" ht="15" hidden="1" customHeight="1" x14ac:dyDescent="0.25">
      <c r="B108" s="14"/>
      <c r="C108" s="12"/>
      <c r="D108" s="12"/>
      <c r="E108" s="12"/>
      <c r="F108" s="12"/>
      <c r="G108" s="12"/>
    </row>
    <row r="109" spans="2:7" ht="15" hidden="1" customHeight="1" x14ac:dyDescent="0.25">
      <c r="B109" s="14"/>
      <c r="C109" s="12"/>
      <c r="D109" s="12"/>
      <c r="E109" s="12"/>
      <c r="F109" s="12"/>
      <c r="G109" s="12"/>
    </row>
    <row r="110" spans="2:7" ht="15" hidden="1" customHeight="1" x14ac:dyDescent="0.25">
      <c r="B110" s="18"/>
      <c r="C110" s="12"/>
      <c r="D110" s="12"/>
      <c r="E110" s="12"/>
      <c r="F110" s="12"/>
      <c r="G110" s="12"/>
    </row>
    <row r="111" spans="2:7" ht="15" hidden="1" customHeight="1" x14ac:dyDescent="0.25">
      <c r="B111" s="18"/>
      <c r="C111" s="12"/>
      <c r="D111" s="12"/>
      <c r="E111" s="12"/>
      <c r="F111" s="12"/>
      <c r="G111" s="12"/>
    </row>
    <row r="112" spans="2:7" ht="15" hidden="1" customHeight="1" x14ac:dyDescent="0.25">
      <c r="B112" s="18"/>
      <c r="C112" s="12"/>
      <c r="D112" s="12"/>
      <c r="E112" s="12"/>
      <c r="F112" s="12"/>
      <c r="G112" s="12"/>
    </row>
    <row r="113" spans="2:7" ht="15" hidden="1" customHeight="1" x14ac:dyDescent="0.25">
      <c r="B113" s="18"/>
      <c r="C113" s="12"/>
      <c r="D113" s="12"/>
      <c r="E113" s="12"/>
      <c r="F113" s="12"/>
      <c r="G113" s="12"/>
    </row>
    <row r="114" spans="2:7" ht="15" hidden="1" customHeight="1" x14ac:dyDescent="0.25">
      <c r="B114" s="18"/>
      <c r="C114" s="12"/>
      <c r="D114" s="12"/>
      <c r="E114" s="12"/>
      <c r="F114" s="12"/>
      <c r="G114" s="12"/>
    </row>
    <row r="115" spans="2:7" ht="15" hidden="1" customHeight="1" x14ac:dyDescent="0.25">
      <c r="B115" s="18"/>
      <c r="C115" s="12"/>
      <c r="D115" s="12"/>
      <c r="E115" s="12"/>
      <c r="F115" s="12"/>
      <c r="G115" s="12"/>
    </row>
    <row r="116" spans="2:7" ht="15" hidden="1" customHeight="1" x14ac:dyDescent="0.25">
      <c r="B116" s="18"/>
      <c r="C116" s="12"/>
      <c r="D116" s="12"/>
      <c r="E116" s="12"/>
      <c r="F116" s="12"/>
      <c r="G116" s="12"/>
    </row>
    <row r="117" spans="2:7" ht="15" hidden="1" customHeight="1" x14ac:dyDescent="0.25">
      <c r="B117" s="18"/>
      <c r="C117" s="12"/>
      <c r="D117" s="12"/>
      <c r="E117" s="13"/>
      <c r="F117" s="12"/>
      <c r="G117" s="12"/>
    </row>
    <row r="118" spans="2:7" ht="15" hidden="1" customHeight="1" x14ac:dyDescent="0.25">
      <c r="B118" s="18"/>
      <c r="C118" s="12"/>
      <c r="D118" s="12"/>
      <c r="E118" s="13"/>
      <c r="F118" s="12"/>
      <c r="G118" s="12"/>
    </row>
    <row r="119" spans="2:7" ht="15" hidden="1" customHeight="1" x14ac:dyDescent="0.25">
      <c r="B119" s="18"/>
      <c r="C119" s="15"/>
      <c r="D119" s="15"/>
      <c r="E119" s="16"/>
      <c r="F119" s="12"/>
      <c r="G119" s="12"/>
    </row>
    <row r="120" spans="2:7" ht="15" hidden="1" customHeight="1" x14ac:dyDescent="0.25">
      <c r="B120" s="24"/>
      <c r="C120" s="11"/>
      <c r="D120" s="11"/>
      <c r="E120" s="13"/>
      <c r="F120" s="12"/>
      <c r="G120" s="12"/>
    </row>
    <row r="121" spans="2:7" ht="15" hidden="1" customHeight="1" x14ac:dyDescent="0.25">
      <c r="B121" s="24"/>
      <c r="C121" s="11"/>
      <c r="D121" s="11"/>
      <c r="E121" s="17"/>
      <c r="F121" s="12"/>
      <c r="G121" s="12"/>
    </row>
    <row r="122" spans="2:7" ht="15" hidden="1" customHeight="1" x14ac:dyDescent="0.25">
      <c r="B122" s="24"/>
      <c r="C122" s="19"/>
      <c r="D122" s="19"/>
      <c r="E122" s="17"/>
      <c r="F122" s="12"/>
      <c r="G122" s="12"/>
    </row>
    <row r="123" spans="2:7" ht="15" hidden="1" customHeight="1" x14ac:dyDescent="0.25">
      <c r="B123" s="24"/>
      <c r="C123" s="20"/>
      <c r="D123" s="20"/>
      <c r="E123" s="12"/>
      <c r="F123" s="12"/>
      <c r="G123" s="12"/>
    </row>
    <row r="124" spans="2:7" ht="15" hidden="1" customHeight="1" x14ac:dyDescent="0.25">
      <c r="B124" s="14"/>
      <c r="C124" s="21"/>
      <c r="D124" s="21"/>
      <c r="E124" s="12"/>
      <c r="F124" s="12"/>
      <c r="G124" s="12"/>
    </row>
    <row r="125" spans="2:7" ht="15" hidden="1" customHeight="1" x14ac:dyDescent="0.25">
      <c r="B125" s="14"/>
      <c r="C125" s="21"/>
      <c r="D125" s="21"/>
      <c r="E125" s="12"/>
      <c r="F125" s="12"/>
      <c r="G125" s="12"/>
    </row>
    <row r="126" spans="2:7" ht="15" hidden="1" customHeight="1" x14ac:dyDescent="0.25">
      <c r="B126" s="14"/>
      <c r="C126" s="21"/>
      <c r="D126" s="21"/>
      <c r="E126" s="12"/>
      <c r="F126" s="12"/>
      <c r="G126" s="12"/>
    </row>
    <row r="127" spans="2:7" ht="15" hidden="1" customHeight="1" x14ac:dyDescent="0.25">
      <c r="B127" s="14"/>
      <c r="C127" s="21"/>
      <c r="D127" s="21"/>
      <c r="E127" s="12"/>
      <c r="F127" s="12"/>
      <c r="G127" s="12"/>
    </row>
    <row r="128" spans="2:7" ht="15" hidden="1" customHeight="1" x14ac:dyDescent="0.25">
      <c r="B128" s="14"/>
      <c r="C128" s="22"/>
      <c r="D128" s="22"/>
      <c r="E128" s="12"/>
      <c r="F128" s="12"/>
      <c r="G128" s="12"/>
    </row>
    <row r="129" spans="3:7" ht="15" hidden="1" customHeight="1" x14ac:dyDescent="0.25">
      <c r="C129" s="10"/>
      <c r="D129" s="10"/>
      <c r="E129" s="12"/>
      <c r="F129" s="12"/>
      <c r="G129" s="12"/>
    </row>
    <row r="130" spans="3:7" ht="15" hidden="1" customHeight="1" x14ac:dyDescent="0.25">
      <c r="C130" s="23"/>
      <c r="D130" s="23"/>
      <c r="E130" s="12"/>
      <c r="F130" s="12"/>
      <c r="G130" s="12"/>
    </row>
    <row r="131" spans="3:7" ht="15" hidden="1" customHeight="1" x14ac:dyDescent="0.25">
      <c r="C131" s="22"/>
      <c r="D131" s="22"/>
      <c r="E131" s="12"/>
      <c r="F131" s="12"/>
      <c r="G131" s="12"/>
    </row>
    <row r="132" spans="3:7" ht="15" hidden="1" customHeight="1" x14ac:dyDescent="0.25">
      <c r="C132" s="25"/>
      <c r="D132" s="25"/>
      <c r="E132" s="12"/>
      <c r="F132" s="12"/>
      <c r="G132" s="12"/>
    </row>
    <row r="133" spans="3:7" ht="15" hidden="1" customHeight="1" x14ac:dyDescent="0.25">
      <c r="C133" s="25"/>
      <c r="D133" s="25"/>
      <c r="E133" s="12"/>
      <c r="F133" s="12"/>
      <c r="G133" s="12"/>
    </row>
    <row r="134" spans="3:7" ht="15" hidden="1" customHeight="1" x14ac:dyDescent="0.25">
      <c r="C134" s="25"/>
      <c r="D134" s="25"/>
      <c r="E134" s="12"/>
      <c r="F134" s="12"/>
      <c r="G134" s="12"/>
    </row>
    <row r="135" spans="3:7" ht="15" hidden="1" customHeight="1" x14ac:dyDescent="0.25">
      <c r="C135" s="13"/>
      <c r="D135" s="13"/>
      <c r="E135" s="12"/>
      <c r="F135" s="12"/>
      <c r="G135" s="12"/>
    </row>
    <row r="136" spans="3:7" ht="15" hidden="1" customHeight="1" x14ac:dyDescent="0.25">
      <c r="C136" s="13"/>
      <c r="D136" s="13"/>
      <c r="E136" s="12"/>
      <c r="F136" s="12"/>
      <c r="G136" s="12"/>
    </row>
    <row r="137" spans="3:7" ht="15" hidden="1" customHeight="1" x14ac:dyDescent="0.25">
      <c r="C137" s="13"/>
      <c r="D137" s="13"/>
      <c r="E137" s="12"/>
      <c r="F137" s="12"/>
      <c r="G137" s="12"/>
    </row>
    <row r="138" spans="3:7" ht="15" hidden="1" customHeight="1" x14ac:dyDescent="0.25">
      <c r="C138" s="13"/>
      <c r="D138" s="13"/>
      <c r="E138" s="12"/>
      <c r="F138" s="12"/>
      <c r="G138" s="12"/>
    </row>
    <row r="139" spans="3:7" ht="15" hidden="1" customHeight="1" x14ac:dyDescent="0.25">
      <c r="C139" s="17"/>
      <c r="D139" s="17"/>
      <c r="E139" s="12"/>
      <c r="F139" s="12"/>
      <c r="G139" s="12"/>
    </row>
    <row r="140" spans="3:7" ht="15" hidden="1" customHeight="1" x14ac:dyDescent="0.25">
      <c r="C140" s="17"/>
      <c r="D140" s="17"/>
      <c r="E140" s="12"/>
      <c r="F140" s="12"/>
      <c r="G140" s="12"/>
    </row>
    <row r="141" spans="3:7" ht="15" hidden="1" customHeight="1" x14ac:dyDescent="0.25">
      <c r="C141" s="12"/>
      <c r="D141" s="12"/>
      <c r="E141" s="12"/>
      <c r="F141" s="12"/>
      <c r="G141" s="12"/>
    </row>
    <row r="142" spans="3:7" ht="15" hidden="1" customHeight="1" x14ac:dyDescent="0.25">
      <c r="C142" s="12"/>
      <c r="D142" s="12"/>
      <c r="E142" s="12"/>
      <c r="F142" s="12"/>
      <c r="G142" s="12"/>
    </row>
    <row r="143" spans="3:7" ht="15" hidden="1" customHeight="1" x14ac:dyDescent="0.25">
      <c r="C143" s="12"/>
      <c r="D143" s="12"/>
      <c r="E143" s="12"/>
      <c r="F143" s="12"/>
      <c r="G143" s="12"/>
    </row>
    <row r="144" spans="3:7" ht="15" hidden="1" customHeight="1" x14ac:dyDescent="0.25">
      <c r="C144" s="12"/>
      <c r="D144" s="12"/>
      <c r="E144" s="12"/>
      <c r="F144" s="12"/>
      <c r="G144" s="12"/>
    </row>
    <row r="145" spans="3:7" ht="15" hidden="1" customHeight="1" x14ac:dyDescent="0.25">
      <c r="C145" s="12"/>
      <c r="D145" s="12"/>
      <c r="E145" s="12"/>
      <c r="F145" s="12"/>
      <c r="G145" s="12"/>
    </row>
    <row r="146" spans="3:7" ht="15" hidden="1" customHeight="1" x14ac:dyDescent="0.25">
      <c r="C146" s="12"/>
      <c r="D146" s="12"/>
      <c r="E146" s="12"/>
      <c r="F146" s="12"/>
      <c r="G146" s="12"/>
    </row>
    <row r="147" spans="3:7" ht="15" hidden="1" customHeight="1" x14ac:dyDescent="0.25">
      <c r="C147" s="12"/>
      <c r="D147" s="12"/>
      <c r="E147" s="12"/>
      <c r="F147" s="12"/>
      <c r="G147" s="12"/>
    </row>
    <row r="148" spans="3:7" ht="15" hidden="1" customHeight="1" x14ac:dyDescent="0.25">
      <c r="C148" s="12"/>
      <c r="D148" s="12"/>
      <c r="E148" s="12"/>
      <c r="F148" s="12"/>
      <c r="G148" s="12"/>
    </row>
    <row r="149" spans="3:7" ht="15" hidden="1" customHeight="1" x14ac:dyDescent="0.25">
      <c r="C149" s="12"/>
      <c r="D149" s="12"/>
      <c r="E149" s="12"/>
      <c r="F149" s="12"/>
      <c r="G149" s="12"/>
    </row>
    <row r="150" spans="3:7" ht="15" hidden="1" customHeight="1" x14ac:dyDescent="0.25">
      <c r="C150" s="12"/>
      <c r="D150" s="12"/>
      <c r="E150" s="12"/>
      <c r="F150" s="12"/>
      <c r="G150" s="12"/>
    </row>
    <row r="151" spans="3:7" ht="15" hidden="1" customHeight="1" x14ac:dyDescent="0.25">
      <c r="C151" s="12"/>
      <c r="D151" s="12"/>
      <c r="E151" s="12"/>
      <c r="F151" s="12"/>
      <c r="G151" s="12"/>
    </row>
    <row r="152" spans="3:7" ht="15" hidden="1" customHeight="1" x14ac:dyDescent="0.25">
      <c r="C152" s="12"/>
      <c r="D152" s="12"/>
      <c r="E152" s="12"/>
      <c r="F152" s="12"/>
      <c r="G152" s="12"/>
    </row>
    <row r="153" spans="3:7" ht="15" hidden="1" customHeight="1" x14ac:dyDescent="0.25">
      <c r="C153" s="12"/>
      <c r="D153" s="12"/>
      <c r="E153" s="12"/>
      <c r="F153" s="12"/>
      <c r="G153" s="12"/>
    </row>
    <row r="154" spans="3:7" ht="15" hidden="1" customHeight="1" x14ac:dyDescent="0.25">
      <c r="C154" s="12"/>
      <c r="D154" s="12"/>
      <c r="E154" s="12"/>
      <c r="F154" s="12"/>
      <c r="G154" s="12"/>
    </row>
    <row r="155" spans="3:7" ht="15" hidden="1" customHeight="1" x14ac:dyDescent="0.25">
      <c r="C155" s="12"/>
      <c r="D155" s="12"/>
      <c r="E155" s="12"/>
      <c r="F155" s="12"/>
      <c r="G155" s="12"/>
    </row>
    <row r="156" spans="3:7" ht="15" hidden="1" customHeight="1" x14ac:dyDescent="0.25">
      <c r="C156" s="12"/>
      <c r="D156" s="12"/>
      <c r="E156" s="12"/>
      <c r="F156" s="12"/>
      <c r="G156" s="12"/>
    </row>
    <row r="157" spans="3:7" ht="15" hidden="1" customHeight="1" x14ac:dyDescent="0.25">
      <c r="C157" s="12"/>
      <c r="D157" s="12"/>
      <c r="E157" s="12"/>
      <c r="F157" s="12"/>
      <c r="G157" s="12"/>
    </row>
    <row r="158" spans="3:7" ht="15" hidden="1" customHeight="1" x14ac:dyDescent="0.25">
      <c r="C158" s="12"/>
      <c r="D158" s="12"/>
      <c r="E158" s="12"/>
      <c r="F158" s="12"/>
      <c r="G158" s="12"/>
    </row>
    <row r="159" spans="3:7" ht="15" hidden="1" customHeight="1" x14ac:dyDescent="0.25">
      <c r="C159" s="12"/>
      <c r="D159" s="12"/>
      <c r="E159" s="12"/>
      <c r="F159" s="12"/>
      <c r="G159" s="12"/>
    </row>
    <row r="160" spans="3:7" ht="15" hidden="1" customHeight="1" x14ac:dyDescent="0.25">
      <c r="C160" s="12"/>
      <c r="D160" s="12"/>
      <c r="E160" s="12"/>
      <c r="F160" s="12"/>
      <c r="G160" s="12"/>
    </row>
    <row r="161" spans="3:7" ht="15" hidden="1" customHeight="1" x14ac:dyDescent="0.25">
      <c r="C161" s="12"/>
      <c r="D161" s="12"/>
      <c r="E161" s="12"/>
      <c r="F161" s="12"/>
      <c r="G161" s="12"/>
    </row>
    <row r="162" spans="3:7" ht="15" hidden="1" customHeight="1" x14ac:dyDescent="0.25">
      <c r="C162" s="12"/>
      <c r="D162" s="12"/>
      <c r="E162" s="12"/>
      <c r="F162" s="12"/>
      <c r="G162" s="12"/>
    </row>
    <row r="163" spans="3:7" ht="15" hidden="1" customHeight="1" x14ac:dyDescent="0.25">
      <c r="C163" s="12"/>
      <c r="D163" s="12"/>
      <c r="E163" s="12"/>
      <c r="F163" s="12"/>
      <c r="G163" s="12"/>
    </row>
    <row r="164" spans="3:7" ht="15" hidden="1" customHeight="1" x14ac:dyDescent="0.25">
      <c r="C164" s="12"/>
      <c r="D164" s="12"/>
      <c r="E164" s="12"/>
      <c r="F164" s="12"/>
      <c r="G164" s="12"/>
    </row>
    <row r="165" spans="3:7" ht="15" hidden="1" customHeight="1" x14ac:dyDescent="0.25">
      <c r="C165" s="12"/>
      <c r="D165" s="12"/>
      <c r="E165" s="12"/>
      <c r="F165" s="12"/>
      <c r="G165" s="12"/>
    </row>
    <row r="166" spans="3:7" ht="15" hidden="1" customHeight="1" x14ac:dyDescent="0.25">
      <c r="C166" s="12"/>
      <c r="D166" s="12"/>
      <c r="E166" s="12"/>
      <c r="F166" s="12"/>
      <c r="G166" s="12"/>
    </row>
    <row r="167" spans="3:7" ht="15" hidden="1" customHeight="1" x14ac:dyDescent="0.25">
      <c r="C167" s="12"/>
      <c r="D167" s="12"/>
      <c r="E167" s="12"/>
      <c r="F167" s="12"/>
      <c r="G167" s="12"/>
    </row>
    <row r="168" spans="3:7" ht="15" hidden="1" customHeight="1" x14ac:dyDescent="0.25">
      <c r="C168" s="12"/>
      <c r="D168" s="12"/>
      <c r="E168" s="12"/>
      <c r="F168" s="12"/>
      <c r="G168" s="12"/>
    </row>
    <row r="169" spans="3:7" ht="15" hidden="1" customHeight="1" x14ac:dyDescent="0.25">
      <c r="C169" s="12"/>
      <c r="D169" s="12"/>
      <c r="E169" s="12"/>
      <c r="F169" s="12"/>
      <c r="G169" s="12"/>
    </row>
    <row r="170" spans="3:7" ht="15" hidden="1" customHeight="1" x14ac:dyDescent="0.25">
      <c r="C170" s="12"/>
      <c r="D170" s="12"/>
      <c r="E170" s="12"/>
      <c r="F170" s="12"/>
      <c r="G170" s="12"/>
    </row>
    <row r="171" spans="3:7" ht="15" hidden="1" customHeight="1" x14ac:dyDescent="0.25">
      <c r="C171" s="12"/>
      <c r="D171" s="12"/>
      <c r="E171" s="12"/>
      <c r="F171" s="12"/>
      <c r="G171" s="12"/>
    </row>
    <row r="172" spans="3:7" ht="15" hidden="1" customHeight="1" x14ac:dyDescent="0.25">
      <c r="C172" s="12"/>
      <c r="D172" s="12"/>
      <c r="E172" s="12"/>
      <c r="F172" s="12"/>
      <c r="G172" s="12"/>
    </row>
    <row r="173" spans="3:7" ht="15" hidden="1" customHeight="1" x14ac:dyDescent="0.25">
      <c r="C173" s="12"/>
      <c r="D173" s="12"/>
      <c r="E173" s="12"/>
      <c r="F173" s="12"/>
      <c r="G173" s="12"/>
    </row>
    <row r="174" spans="3:7" ht="15" hidden="1" customHeight="1" x14ac:dyDescent="0.25">
      <c r="C174" s="12"/>
      <c r="D174" s="12"/>
      <c r="E174" s="12"/>
      <c r="F174" s="12"/>
      <c r="G174" s="12"/>
    </row>
    <row r="175" spans="3:7" ht="15" hidden="1" customHeight="1" x14ac:dyDescent="0.25">
      <c r="C175" s="12"/>
      <c r="D175" s="12"/>
      <c r="E175" s="12"/>
      <c r="F175" s="12"/>
      <c r="G175" s="12"/>
    </row>
    <row r="176" spans="3:7" ht="15" hidden="1" customHeight="1" x14ac:dyDescent="0.25">
      <c r="C176" s="12"/>
      <c r="D176" s="12"/>
      <c r="E176" s="12"/>
      <c r="F176" s="12"/>
      <c r="G176" s="12"/>
    </row>
    <row r="177" spans="3:7" ht="15" hidden="1" customHeight="1" x14ac:dyDescent="0.25">
      <c r="C177" s="12"/>
      <c r="D177" s="12"/>
      <c r="E177" s="12"/>
      <c r="F177" s="12"/>
      <c r="G177" s="12"/>
    </row>
    <row r="178" spans="3:7" ht="15" hidden="1" customHeight="1" x14ac:dyDescent="0.25">
      <c r="C178" s="12"/>
      <c r="D178" s="12"/>
      <c r="E178" s="12"/>
      <c r="F178" s="12"/>
      <c r="G178" s="12"/>
    </row>
    <row r="179" spans="3:7" ht="15" hidden="1" customHeight="1" x14ac:dyDescent="0.25">
      <c r="C179" s="12"/>
      <c r="D179" s="12"/>
      <c r="E179" s="12"/>
      <c r="F179" s="12"/>
      <c r="G179" s="12"/>
    </row>
    <row r="180" spans="3:7" ht="15" customHeight="1" x14ac:dyDescent="0.25">
      <c r="C180" s="12"/>
      <c r="D180" s="12"/>
      <c r="E180" s="12"/>
      <c r="F180" s="12"/>
      <c r="G180" s="12"/>
    </row>
    <row r="181" spans="3:7" ht="15" hidden="1" customHeight="1" x14ac:dyDescent="0.25">
      <c r="C181" s="12"/>
      <c r="D181" s="12"/>
      <c r="E181" s="12"/>
      <c r="F181" s="12"/>
      <c r="G181" s="12"/>
    </row>
    <row r="182" spans="3:7" ht="15" hidden="1" customHeight="1" x14ac:dyDescent="0.25"/>
    <row r="183" spans="3:7" ht="15" hidden="1" customHeight="1" x14ac:dyDescent="0.25"/>
    <row r="184" spans="3:7" ht="15" hidden="1" customHeight="1" x14ac:dyDescent="0.25"/>
    <row r="185" spans="3:7" ht="15" hidden="1" customHeight="1" x14ac:dyDescent="0.25"/>
    <row r="186" spans="3:7" ht="15" hidden="1" customHeight="1" x14ac:dyDescent="0.25"/>
    <row r="187" spans="3:7" ht="15" hidden="1" customHeight="1" x14ac:dyDescent="0.25"/>
    <row r="188" spans="3:7" ht="15" hidden="1" customHeight="1" x14ac:dyDescent="0.25"/>
    <row r="189" spans="3:7" ht="15" hidden="1" customHeight="1" x14ac:dyDescent="0.25"/>
    <row r="190" spans="3:7" ht="15" hidden="1" customHeight="1" x14ac:dyDescent="0.25"/>
    <row r="191" spans="3:7" ht="15" hidden="1" customHeight="1" x14ac:dyDescent="0.25"/>
    <row r="192" spans="3:7" ht="15" hidden="1" customHeight="1" x14ac:dyDescent="0.25"/>
    <row r="193" ht="15" hidden="1" customHeight="1" x14ac:dyDescent="0.25"/>
    <row r="194" ht="15" hidden="1" customHeight="1" x14ac:dyDescent="0.25"/>
    <row r="195" ht="15" hidden="1" customHeight="1" x14ac:dyDescent="0.25"/>
    <row r="196" ht="15" hidden="1" customHeight="1" x14ac:dyDescent="0.25"/>
    <row r="197" ht="15" hidden="1" customHeight="1" x14ac:dyDescent="0.25"/>
    <row r="198" ht="15" hidden="1" customHeight="1" x14ac:dyDescent="0.25"/>
    <row r="199" ht="15" hidden="1" customHeight="1" x14ac:dyDescent="0.25"/>
    <row r="200" ht="15" hidden="1" customHeight="1" x14ac:dyDescent="0.25"/>
    <row r="201" ht="15" hidden="1" customHeight="1" x14ac:dyDescent="0.25"/>
    <row r="202" ht="15" hidden="1" customHeight="1" x14ac:dyDescent="0.25"/>
    <row r="203" ht="15" hidden="1" customHeight="1" x14ac:dyDescent="0.25"/>
    <row r="204" ht="15" hidden="1" customHeight="1" x14ac:dyDescent="0.25"/>
    <row r="205" ht="15" hidden="1" customHeight="1" x14ac:dyDescent="0.25"/>
    <row r="206" ht="15" hidden="1" customHeight="1" x14ac:dyDescent="0.25"/>
    <row r="207" ht="15" hidden="1" customHeight="1" x14ac:dyDescent="0.25"/>
    <row r="208" ht="15" hidden="1" customHeight="1" x14ac:dyDescent="0.25"/>
    <row r="209" ht="15" hidden="1" customHeight="1" x14ac:dyDescent="0.25"/>
    <row r="210" ht="15" hidden="1" customHeight="1" x14ac:dyDescent="0.25"/>
    <row r="211" ht="15" hidden="1" customHeight="1" x14ac:dyDescent="0.25"/>
    <row r="212" ht="15" hidden="1" customHeight="1" x14ac:dyDescent="0.25"/>
    <row r="213" ht="15" hidden="1" customHeight="1" x14ac:dyDescent="0.25"/>
    <row r="214" ht="15" hidden="1" customHeight="1" x14ac:dyDescent="0.25"/>
    <row r="215" ht="15" hidden="1" customHeight="1" x14ac:dyDescent="0.25"/>
    <row r="216" ht="15" hidden="1" customHeight="1" x14ac:dyDescent="0.25"/>
    <row r="217" ht="15" hidden="1" customHeight="1" x14ac:dyDescent="0.25"/>
    <row r="218" ht="15" hidden="1" customHeight="1" x14ac:dyDescent="0.25"/>
    <row r="219" ht="15" hidden="1" customHeight="1" x14ac:dyDescent="0.25"/>
    <row r="220" ht="15" hidden="1" customHeight="1" x14ac:dyDescent="0.25"/>
    <row r="221" ht="15" hidden="1" customHeight="1" x14ac:dyDescent="0.25"/>
    <row r="222" ht="15" hidden="1" customHeight="1" x14ac:dyDescent="0.25"/>
    <row r="223" ht="15" hidden="1" customHeight="1" x14ac:dyDescent="0.25"/>
    <row r="224" ht="15" hidden="1" customHeight="1" x14ac:dyDescent="0.25"/>
    <row r="225" ht="15" hidden="1" customHeight="1" x14ac:dyDescent="0.25"/>
    <row r="226" ht="15" hidden="1" customHeight="1" x14ac:dyDescent="0.25"/>
    <row r="227" ht="15" hidden="1" customHeight="1" x14ac:dyDescent="0.25"/>
    <row r="228" ht="15" hidden="1" customHeight="1" x14ac:dyDescent="0.25"/>
    <row r="229" ht="15" hidden="1" customHeight="1" x14ac:dyDescent="0.25"/>
    <row r="230" ht="15" hidden="1" customHeight="1" x14ac:dyDescent="0.25"/>
    <row r="231" ht="15" hidden="1" customHeight="1" x14ac:dyDescent="0.25"/>
    <row r="232" ht="15" hidden="1" customHeight="1" x14ac:dyDescent="0.25"/>
    <row r="233" ht="15" hidden="1" customHeight="1" x14ac:dyDescent="0.25"/>
    <row r="234" ht="15" hidden="1" customHeight="1" x14ac:dyDescent="0.25"/>
    <row r="235" ht="15" hidden="1" customHeight="1" x14ac:dyDescent="0.25"/>
    <row r="236" ht="15" hidden="1" customHeight="1" x14ac:dyDescent="0.25"/>
    <row r="237" ht="15" hidden="1" customHeight="1" x14ac:dyDescent="0.25"/>
    <row r="238" ht="15" hidden="1" customHeight="1" x14ac:dyDescent="0.25"/>
    <row r="239" ht="15" hidden="1" customHeight="1" x14ac:dyDescent="0.25"/>
    <row r="240" ht="15" hidden="1" customHeight="1" x14ac:dyDescent="0.25"/>
    <row r="241" ht="15" hidden="1" customHeight="1" x14ac:dyDescent="0.25"/>
    <row r="242" ht="15" hidden="1" customHeight="1" x14ac:dyDescent="0.25"/>
    <row r="243" ht="15" hidden="1" customHeight="1" x14ac:dyDescent="0.25"/>
    <row r="244" ht="15" hidden="1" customHeight="1" x14ac:dyDescent="0.25"/>
    <row r="245" ht="15" hidden="1" customHeight="1" x14ac:dyDescent="0.25"/>
    <row r="246" ht="15" hidden="1" customHeight="1" x14ac:dyDescent="0.25"/>
    <row r="247" ht="15" hidden="1" customHeight="1" x14ac:dyDescent="0.25"/>
    <row r="248" ht="15" hidden="1" customHeight="1" x14ac:dyDescent="0.25"/>
    <row r="249" ht="15" hidden="1" customHeight="1" x14ac:dyDescent="0.25"/>
    <row r="250" ht="15" hidden="1" customHeight="1" x14ac:dyDescent="0.25"/>
    <row r="251" ht="15" hidden="1" customHeight="1" x14ac:dyDescent="0.25"/>
    <row r="252" ht="15" hidden="1" customHeight="1" x14ac:dyDescent="0.25"/>
    <row r="253" ht="15" hidden="1" customHeight="1" x14ac:dyDescent="0.25"/>
    <row r="254" ht="15" hidden="1" customHeight="1" x14ac:dyDescent="0.25"/>
    <row r="255" ht="15" hidden="1" customHeight="1" x14ac:dyDescent="0.25"/>
    <row r="256" ht="15" hidden="1" customHeight="1" x14ac:dyDescent="0.25"/>
    <row r="257" ht="15" hidden="1" customHeight="1" x14ac:dyDescent="0.25"/>
    <row r="258" ht="15" hidden="1" customHeight="1" x14ac:dyDescent="0.25"/>
    <row r="259" ht="15" hidden="1" customHeight="1" x14ac:dyDescent="0.25"/>
    <row r="260" ht="15" hidden="1" customHeight="1" x14ac:dyDescent="0.25"/>
    <row r="261" ht="15" hidden="1" customHeight="1" x14ac:dyDescent="0.25"/>
    <row r="262" ht="15" hidden="1" customHeight="1" x14ac:dyDescent="0.25"/>
    <row r="263" ht="15" hidden="1" customHeight="1" x14ac:dyDescent="0.25"/>
    <row r="264" ht="15" hidden="1" customHeight="1" x14ac:dyDescent="0.25"/>
    <row r="265" ht="15" hidden="1" customHeight="1" x14ac:dyDescent="0.25"/>
    <row r="266" ht="15" hidden="1" customHeight="1" x14ac:dyDescent="0.25"/>
    <row r="267" ht="15" hidden="1" customHeight="1" x14ac:dyDescent="0.25"/>
    <row r="268" ht="15" hidden="1" customHeight="1" x14ac:dyDescent="0.25"/>
    <row r="269" ht="15" hidden="1" customHeight="1" x14ac:dyDescent="0.25"/>
    <row r="270" ht="15" hidden="1" customHeight="1" x14ac:dyDescent="0.25"/>
    <row r="271" ht="15" hidden="1" customHeight="1" x14ac:dyDescent="0.25"/>
    <row r="272" ht="15" hidden="1" customHeight="1" x14ac:dyDescent="0.25"/>
    <row r="273" ht="15" hidden="1" customHeight="1" x14ac:dyDescent="0.25"/>
    <row r="274" ht="15" hidden="1" customHeight="1" x14ac:dyDescent="0.25"/>
    <row r="275" ht="15" hidden="1" customHeight="1" x14ac:dyDescent="0.25"/>
    <row r="276" ht="15" hidden="1" customHeight="1" x14ac:dyDescent="0.25"/>
    <row r="277" ht="15" hidden="1" customHeight="1" x14ac:dyDescent="0.25"/>
    <row r="278" ht="15" hidden="1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</sheetData>
  <mergeCells count="5">
    <mergeCell ref="C92:G92"/>
    <mergeCell ref="C93:G93"/>
    <mergeCell ref="C94:G94"/>
    <mergeCell ref="C91:G91"/>
    <mergeCell ref="C90:G90"/>
  </mergeCells>
  <pageMargins left="0.7" right="0.7" top="0.75" bottom="0.75" header="0.3" footer="0.3"/>
  <pageSetup paperSize="9" scale="55" orientation="portrait" r:id="rId1"/>
  <headerFooter differentFirst="1">
    <firstHeader xml:space="preserve">&amp;R&amp;G
</firstHeader>
  </headerFooter>
  <rowBreaks count="1" manualBreakCount="1">
    <brk id="5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69D"/>
  </sheetPr>
  <dimension ref="A1:O180"/>
  <sheetViews>
    <sheetView view="pageBreakPreview" topLeftCell="B1" zoomScale="70" zoomScaleNormal="70" zoomScaleSheetLayoutView="70" workbookViewId="0">
      <selection activeCell="B1" sqref="B1"/>
    </sheetView>
  </sheetViews>
  <sheetFormatPr defaultColWidth="0" defaultRowHeight="0" customHeight="1" zeroHeight="1" x14ac:dyDescent="0.25"/>
  <cols>
    <col min="1" max="1" width="13.19921875" style="4" hidden="1" customWidth="1"/>
    <col min="2" max="2" width="8.296875" style="12" customWidth="1"/>
    <col min="3" max="3" width="65.59765625" style="4" customWidth="1"/>
    <col min="4" max="7" width="15.796875" style="4" customWidth="1"/>
    <col min="8" max="8" width="9" style="12" customWidth="1"/>
    <col min="9" max="11" width="11.296875" style="4" hidden="1" customWidth="1"/>
    <col min="12" max="12" width="11.296875" hidden="1" customWidth="1"/>
    <col min="13" max="13" width="42.59765625" hidden="1" customWidth="1"/>
    <col min="14" max="15" width="0" hidden="1" customWidth="1"/>
    <col min="16" max="16384" width="11.296875" style="4" hidden="1"/>
  </cols>
  <sheetData>
    <row r="1" spans="1:15" s="12" customFormat="1" ht="15" customHeight="1" x14ac:dyDescent="0.25">
      <c r="L1"/>
      <c r="M1"/>
      <c r="N1"/>
      <c r="O1"/>
    </row>
    <row r="2" spans="1:15" s="12" customFormat="1" ht="15" customHeight="1" x14ac:dyDescent="0.25">
      <c r="L2"/>
      <c r="M2"/>
      <c r="N2"/>
      <c r="O2"/>
    </row>
    <row r="3" spans="1:15" s="6" customFormat="1" ht="15" customHeight="1" thickBot="1" x14ac:dyDescent="0.3">
      <c r="A3" s="5" t="s">
        <v>0</v>
      </c>
      <c r="B3" s="26"/>
      <c r="C3" s="32"/>
      <c r="D3" s="32"/>
      <c r="E3" s="33"/>
      <c r="F3" s="33"/>
      <c r="G3" s="33"/>
      <c r="H3" s="26"/>
      <c r="L3"/>
      <c r="M3"/>
      <c r="N3"/>
      <c r="O3"/>
    </row>
    <row r="4" spans="1:15" s="7" customFormat="1" ht="26.4" x14ac:dyDescent="0.25">
      <c r="A4" s="9"/>
      <c r="B4" s="27"/>
      <c r="C4" s="103" t="s">
        <v>156</v>
      </c>
      <c r="D4" s="104" t="s">
        <v>102</v>
      </c>
      <c r="E4" s="105">
        <v>2020</v>
      </c>
      <c r="F4" s="106">
        <v>2019</v>
      </c>
      <c r="G4" s="107">
        <v>2018</v>
      </c>
      <c r="H4" s="27"/>
      <c r="L4"/>
      <c r="M4"/>
      <c r="N4"/>
      <c r="O4"/>
    </row>
    <row r="5" spans="1:15" s="7" customFormat="1" ht="15" customHeight="1" x14ac:dyDescent="0.25">
      <c r="A5" s="3" t="s">
        <v>4</v>
      </c>
      <c r="B5" s="27"/>
      <c r="C5" s="132" t="s">
        <v>341</v>
      </c>
      <c r="D5" s="86"/>
      <c r="E5" s="182"/>
      <c r="F5" s="183"/>
      <c r="G5" s="184"/>
      <c r="H5" s="27"/>
      <c r="L5"/>
      <c r="M5"/>
      <c r="N5"/>
      <c r="O5"/>
    </row>
    <row r="6" spans="1:15" s="7" customFormat="1" ht="15" customHeight="1" x14ac:dyDescent="0.25">
      <c r="A6" s="1"/>
      <c r="B6" s="27"/>
      <c r="C6" s="113" t="s">
        <v>164</v>
      </c>
      <c r="D6" s="45" t="s">
        <v>108</v>
      </c>
      <c r="E6" s="353">
        <v>23552</v>
      </c>
      <c r="F6" s="354">
        <v>24267</v>
      </c>
      <c r="G6" s="401">
        <v>26164</v>
      </c>
      <c r="H6" s="27"/>
      <c r="L6"/>
      <c r="M6"/>
      <c r="N6"/>
      <c r="O6"/>
    </row>
    <row r="7" spans="1:15" s="7" customFormat="1" ht="15" customHeight="1" x14ac:dyDescent="0.25">
      <c r="A7" s="1"/>
      <c r="B7" s="27"/>
      <c r="C7" s="113" t="s">
        <v>106</v>
      </c>
      <c r="D7" s="45" t="s">
        <v>108</v>
      </c>
      <c r="E7" s="353">
        <v>10251</v>
      </c>
      <c r="F7" s="354">
        <v>11305</v>
      </c>
      <c r="G7" s="401">
        <v>12469</v>
      </c>
      <c r="H7" s="27"/>
      <c r="L7"/>
      <c r="M7"/>
      <c r="N7"/>
      <c r="O7"/>
    </row>
    <row r="8" spans="1:15" s="7" customFormat="1" ht="15" customHeight="1" x14ac:dyDescent="0.25">
      <c r="A8" s="1"/>
      <c r="B8" s="27"/>
      <c r="C8" s="113" t="s">
        <v>107</v>
      </c>
      <c r="D8" s="45" t="s">
        <v>108</v>
      </c>
      <c r="E8" s="353">
        <v>1448</v>
      </c>
      <c r="F8" s="356">
        <v>55041</v>
      </c>
      <c r="G8" s="401">
        <v>78981</v>
      </c>
      <c r="H8" s="27"/>
      <c r="L8"/>
      <c r="M8"/>
      <c r="N8"/>
      <c r="O8"/>
    </row>
    <row r="9" spans="1:15" s="7" customFormat="1" ht="15" customHeight="1" x14ac:dyDescent="0.25">
      <c r="A9" s="1" t="s">
        <v>2</v>
      </c>
      <c r="B9" s="27"/>
      <c r="C9" s="132" t="s">
        <v>109</v>
      </c>
      <c r="D9" s="86"/>
      <c r="E9" s="271"/>
      <c r="F9" s="406"/>
      <c r="G9" s="188"/>
      <c r="H9" s="27"/>
      <c r="L9"/>
      <c r="M9"/>
      <c r="N9"/>
      <c r="O9"/>
    </row>
    <row r="10" spans="1:15" s="7" customFormat="1" ht="15" customHeight="1" x14ac:dyDescent="0.25">
      <c r="A10" s="1" t="s">
        <v>3</v>
      </c>
      <c r="B10" s="27"/>
      <c r="C10" s="113" t="s">
        <v>171</v>
      </c>
      <c r="D10" s="45"/>
      <c r="E10" s="65"/>
      <c r="F10" s="354"/>
      <c r="G10" s="112"/>
      <c r="H10" s="27"/>
      <c r="L10"/>
      <c r="M10"/>
      <c r="N10"/>
      <c r="O10"/>
    </row>
    <row r="11" spans="1:15" s="7" customFormat="1" ht="15" customHeight="1" x14ac:dyDescent="0.25">
      <c r="A11" s="1"/>
      <c r="B11" s="27"/>
      <c r="C11" s="111" t="s">
        <v>164</v>
      </c>
      <c r="D11" s="45" t="s">
        <v>110</v>
      </c>
      <c r="E11" s="353">
        <v>38721459</v>
      </c>
      <c r="F11" s="354">
        <v>46485641</v>
      </c>
      <c r="G11" s="401">
        <v>49892956.590000004</v>
      </c>
      <c r="H11" s="27"/>
      <c r="L11"/>
      <c r="M11"/>
      <c r="N11"/>
      <c r="O11"/>
    </row>
    <row r="12" spans="1:15" s="7" customFormat="1" ht="15" customHeight="1" x14ac:dyDescent="0.25">
      <c r="A12" s="1"/>
      <c r="B12" s="27"/>
      <c r="C12" s="111" t="s">
        <v>106</v>
      </c>
      <c r="D12" s="45" t="s">
        <v>110</v>
      </c>
      <c r="E12" s="353">
        <v>22344823</v>
      </c>
      <c r="F12" s="354">
        <v>24288950.600000001</v>
      </c>
      <c r="G12" s="401">
        <v>22067516</v>
      </c>
      <c r="H12" s="27"/>
      <c r="L12"/>
      <c r="M12"/>
      <c r="N12"/>
      <c r="O12"/>
    </row>
    <row r="13" spans="1:15" s="7" customFormat="1" ht="13.8" x14ac:dyDescent="0.25">
      <c r="A13" s="1" t="s">
        <v>6</v>
      </c>
      <c r="B13" s="27"/>
      <c r="C13" s="114" t="s">
        <v>107</v>
      </c>
      <c r="D13" s="51" t="s">
        <v>110</v>
      </c>
      <c r="E13" s="355">
        <v>7660888</v>
      </c>
      <c r="F13" s="356">
        <v>60447910</v>
      </c>
      <c r="G13" s="402">
        <v>86740185</v>
      </c>
      <c r="H13" s="27"/>
      <c r="L13"/>
      <c r="M13"/>
      <c r="N13"/>
      <c r="O13"/>
    </row>
    <row r="14" spans="1:15" s="7" customFormat="1" ht="15" customHeight="1" x14ac:dyDescent="0.25">
      <c r="A14" s="1" t="s">
        <v>7</v>
      </c>
      <c r="B14" s="27"/>
      <c r="C14" s="116" t="s">
        <v>231</v>
      </c>
      <c r="D14" s="49"/>
      <c r="E14" s="64"/>
      <c r="F14" s="294"/>
      <c r="G14" s="109"/>
      <c r="H14" s="27"/>
      <c r="L14"/>
      <c r="M14"/>
      <c r="N14"/>
      <c r="O14"/>
    </row>
    <row r="15" spans="1:15" s="7" customFormat="1" ht="15" customHeight="1" x14ac:dyDescent="0.25">
      <c r="A15" s="1" t="s">
        <v>8</v>
      </c>
      <c r="B15" s="27"/>
      <c r="C15" s="113" t="s">
        <v>232</v>
      </c>
      <c r="D15" s="45" t="s">
        <v>84</v>
      </c>
      <c r="E15" s="349">
        <v>68</v>
      </c>
      <c r="F15" s="354">
        <v>67</v>
      </c>
      <c r="G15" s="350">
        <v>67</v>
      </c>
      <c r="H15" s="27"/>
      <c r="L15"/>
      <c r="M15"/>
      <c r="N15"/>
      <c r="O15"/>
    </row>
    <row r="16" spans="1:15" s="7" customFormat="1" ht="15" customHeight="1" x14ac:dyDescent="0.25">
      <c r="A16" s="1" t="s">
        <v>9</v>
      </c>
      <c r="B16" s="27"/>
      <c r="C16" s="119" t="s">
        <v>233</v>
      </c>
      <c r="D16" s="51" t="s">
        <v>84</v>
      </c>
      <c r="E16" s="351">
        <v>32</v>
      </c>
      <c r="F16" s="356">
        <v>33</v>
      </c>
      <c r="G16" s="352">
        <v>33</v>
      </c>
      <c r="H16" s="27"/>
      <c r="L16"/>
      <c r="M16"/>
      <c r="N16"/>
      <c r="O16"/>
    </row>
    <row r="17" spans="1:15" s="7" customFormat="1" ht="15" customHeight="1" x14ac:dyDescent="0.25">
      <c r="A17" s="1"/>
      <c r="B17" s="27"/>
      <c r="C17" s="116" t="s">
        <v>124</v>
      </c>
      <c r="D17" s="42"/>
      <c r="E17" s="66"/>
      <c r="F17" s="294"/>
      <c r="G17" s="425"/>
      <c r="H17" s="27"/>
      <c r="L17"/>
      <c r="M17"/>
      <c r="N17"/>
      <c r="O17"/>
    </row>
    <row r="18" spans="1:15" s="7" customFormat="1" ht="15" customHeight="1" x14ac:dyDescent="0.25">
      <c r="A18" s="1"/>
      <c r="B18" s="27"/>
      <c r="C18" s="113" t="s">
        <v>143</v>
      </c>
      <c r="D18" s="45" t="s">
        <v>108</v>
      </c>
      <c r="E18" s="353">
        <f>SUM(E19:E20)</f>
        <v>4717</v>
      </c>
      <c r="F18" s="422">
        <f>SUM(F19:F20)</f>
        <v>5866.88</v>
      </c>
      <c r="G18" s="401">
        <f>SUM(G19:G20)</f>
        <v>5973</v>
      </c>
      <c r="H18" s="27"/>
      <c r="L18"/>
      <c r="M18"/>
      <c r="N18"/>
      <c r="O18"/>
    </row>
    <row r="19" spans="1:15" s="7" customFormat="1" ht="15" customHeight="1" x14ac:dyDescent="0.25">
      <c r="A19" s="1"/>
      <c r="B19" s="27"/>
      <c r="C19" s="111" t="s">
        <v>141</v>
      </c>
      <c r="D19" s="45" t="s">
        <v>108</v>
      </c>
      <c r="E19" s="353">
        <v>1589</v>
      </c>
      <c r="F19" s="422">
        <v>1780.405</v>
      </c>
      <c r="G19" s="401">
        <v>2001</v>
      </c>
      <c r="H19" s="399"/>
      <c r="I19" s="399"/>
      <c r="J19" s="399"/>
      <c r="L19"/>
      <c r="M19"/>
      <c r="N19"/>
      <c r="O19"/>
    </row>
    <row r="20" spans="1:15" s="7" customFormat="1" ht="15" customHeight="1" x14ac:dyDescent="0.25">
      <c r="A20" s="1"/>
      <c r="B20" s="27"/>
      <c r="C20" s="111" t="s">
        <v>142</v>
      </c>
      <c r="D20" s="45" t="s">
        <v>108</v>
      </c>
      <c r="E20" s="353">
        <v>3128</v>
      </c>
      <c r="F20" s="422">
        <v>4086.4750000000004</v>
      </c>
      <c r="G20" s="401">
        <v>3972</v>
      </c>
      <c r="H20" s="27"/>
      <c r="I20" s="399"/>
      <c r="J20" s="399"/>
      <c r="L20"/>
      <c r="M20"/>
      <c r="N20"/>
      <c r="O20"/>
    </row>
    <row r="21" spans="1:15" s="7" customFormat="1" ht="15" customHeight="1" x14ac:dyDescent="0.25">
      <c r="A21" s="1"/>
      <c r="B21" s="27"/>
      <c r="C21" s="113" t="s">
        <v>144</v>
      </c>
      <c r="D21" s="45" t="s">
        <v>108</v>
      </c>
      <c r="E21" s="353">
        <f>SUM(E22:E23)</f>
        <v>15850</v>
      </c>
      <c r="F21" s="422">
        <f>SUM(F22:F23)</f>
        <v>14296.761999999999</v>
      </c>
      <c r="G21" s="401">
        <f>SUM(G22:G23)</f>
        <v>17917</v>
      </c>
      <c r="H21" s="27"/>
      <c r="I21" s="399"/>
      <c r="J21" s="399"/>
      <c r="L21"/>
      <c r="M21"/>
      <c r="N21"/>
      <c r="O21"/>
    </row>
    <row r="22" spans="1:15" s="7" customFormat="1" ht="15" customHeight="1" x14ac:dyDescent="0.25">
      <c r="A22" s="1"/>
      <c r="B22" s="27"/>
      <c r="C22" s="111" t="s">
        <v>141</v>
      </c>
      <c r="D22" s="45" t="s">
        <v>108</v>
      </c>
      <c r="E22" s="353">
        <v>4980</v>
      </c>
      <c r="F22" s="422">
        <v>4304.9620000000004</v>
      </c>
      <c r="G22" s="401">
        <v>5959</v>
      </c>
      <c r="H22" s="27"/>
      <c r="L22"/>
      <c r="M22"/>
      <c r="N22"/>
      <c r="O22"/>
    </row>
    <row r="23" spans="1:15" s="7" customFormat="1" ht="15" customHeight="1" x14ac:dyDescent="0.25">
      <c r="A23" s="1"/>
      <c r="B23" s="27"/>
      <c r="C23" s="111" t="s">
        <v>142</v>
      </c>
      <c r="D23" s="45" t="s">
        <v>108</v>
      </c>
      <c r="E23" s="353">
        <v>10870</v>
      </c>
      <c r="F23" s="422">
        <v>9991.7999999999993</v>
      </c>
      <c r="G23" s="401">
        <v>11958</v>
      </c>
      <c r="H23" s="27"/>
      <c r="I23" s="400"/>
      <c r="J23" s="400"/>
      <c r="L23"/>
      <c r="M23"/>
      <c r="N23"/>
      <c r="O23"/>
    </row>
    <row r="24" spans="1:15" s="7" customFormat="1" ht="15" customHeight="1" x14ac:dyDescent="0.25">
      <c r="A24" s="1"/>
      <c r="B24" s="27"/>
      <c r="C24" s="113" t="s">
        <v>145</v>
      </c>
      <c r="D24" s="45" t="s">
        <v>108</v>
      </c>
      <c r="E24" s="353">
        <f>SUM(E25:E26)</f>
        <v>2985</v>
      </c>
      <c r="F24" s="422">
        <f>SUM(F25:F26)</f>
        <v>2762.2750000000001</v>
      </c>
      <c r="G24" s="401">
        <f>SUM(G25:G26)</f>
        <v>4282</v>
      </c>
      <c r="H24" s="27"/>
      <c r="I24" s="400"/>
      <c r="J24" s="400"/>
      <c r="L24"/>
      <c r="M24"/>
      <c r="N24"/>
      <c r="O24"/>
    </row>
    <row r="25" spans="1:15" s="7" customFormat="1" ht="15" customHeight="1" x14ac:dyDescent="0.25">
      <c r="A25" s="1"/>
      <c r="B25" s="27"/>
      <c r="C25" s="111" t="s">
        <v>141</v>
      </c>
      <c r="D25" s="45" t="s">
        <v>108</v>
      </c>
      <c r="E25" s="353">
        <v>953</v>
      </c>
      <c r="F25" s="422">
        <v>862.22499999999991</v>
      </c>
      <c r="G25" s="401">
        <v>1550</v>
      </c>
      <c r="H25" s="27"/>
      <c r="I25" s="400"/>
      <c r="J25" s="400"/>
      <c r="L25"/>
      <c r="M25"/>
      <c r="N25"/>
      <c r="O25"/>
    </row>
    <row r="26" spans="1:15" s="7" customFormat="1" ht="15" customHeight="1" x14ac:dyDescent="0.25">
      <c r="A26" s="1"/>
      <c r="B26" s="27"/>
      <c r="C26" s="114" t="s">
        <v>142</v>
      </c>
      <c r="D26" s="51" t="s">
        <v>108</v>
      </c>
      <c r="E26" s="355">
        <v>2032</v>
      </c>
      <c r="F26" s="423">
        <v>1900.0500000000002</v>
      </c>
      <c r="G26" s="402">
        <v>2732</v>
      </c>
      <c r="H26" s="27"/>
      <c r="L26"/>
      <c r="M26"/>
      <c r="N26"/>
      <c r="O26"/>
    </row>
    <row r="27" spans="1:15" s="7" customFormat="1" ht="15" customHeight="1" x14ac:dyDescent="0.25">
      <c r="A27" s="1"/>
      <c r="B27" s="27"/>
      <c r="C27" s="116" t="s">
        <v>228</v>
      </c>
      <c r="D27" s="42"/>
      <c r="E27" s="66"/>
      <c r="F27" s="424"/>
      <c r="G27" s="425"/>
      <c r="H27" s="27"/>
      <c r="L27"/>
      <c r="M27"/>
      <c r="N27"/>
      <c r="O27"/>
    </row>
    <row r="28" spans="1:15" s="7" customFormat="1" ht="15" customHeight="1" x14ac:dyDescent="0.25">
      <c r="A28" s="1"/>
      <c r="B28" s="27"/>
      <c r="C28" s="129" t="s">
        <v>146</v>
      </c>
      <c r="D28" s="45" t="s">
        <v>108</v>
      </c>
      <c r="E28" s="353">
        <f>SUM(E29:E30)</f>
        <v>17539</v>
      </c>
      <c r="F28" s="422">
        <f>SUM(F29:F30)</f>
        <v>18023</v>
      </c>
      <c r="G28" s="401">
        <f>SUM(G29:G30)</f>
        <v>21162</v>
      </c>
      <c r="H28" s="399"/>
      <c r="I28" s="400"/>
      <c r="J28" s="400"/>
      <c r="K28" s="400"/>
      <c r="L28"/>
      <c r="M28"/>
      <c r="N28"/>
      <c r="O28"/>
    </row>
    <row r="29" spans="1:15" s="7" customFormat="1" ht="15" customHeight="1" x14ac:dyDescent="0.25">
      <c r="A29" s="1"/>
      <c r="B29" s="27"/>
      <c r="C29" s="222" t="s">
        <v>141</v>
      </c>
      <c r="D29" s="45" t="s">
        <v>108</v>
      </c>
      <c r="E29" s="353">
        <v>5329</v>
      </c>
      <c r="F29" s="422">
        <v>5818</v>
      </c>
      <c r="G29" s="401">
        <v>6935</v>
      </c>
      <c r="H29" s="27"/>
      <c r="I29" s="400"/>
      <c r="J29" s="400"/>
      <c r="K29" s="400"/>
      <c r="L29"/>
      <c r="M29"/>
      <c r="N29"/>
      <c r="O29"/>
    </row>
    <row r="30" spans="1:15" s="7" customFormat="1" ht="15" customHeight="1" x14ac:dyDescent="0.25">
      <c r="A30" s="1"/>
      <c r="B30" s="27"/>
      <c r="C30" s="222" t="s">
        <v>142</v>
      </c>
      <c r="D30" s="45" t="s">
        <v>108</v>
      </c>
      <c r="E30" s="353">
        <v>12210</v>
      </c>
      <c r="F30" s="422">
        <v>12205</v>
      </c>
      <c r="G30" s="401">
        <v>14227</v>
      </c>
      <c r="H30" s="27"/>
      <c r="L30"/>
      <c r="M30"/>
      <c r="N30"/>
      <c r="O30"/>
    </row>
    <row r="31" spans="1:15" s="7" customFormat="1" ht="15" customHeight="1" x14ac:dyDescent="0.25">
      <c r="A31" s="1"/>
      <c r="B31" s="27"/>
      <c r="C31" s="129" t="s">
        <v>147</v>
      </c>
      <c r="D31" s="45" t="s">
        <v>108</v>
      </c>
      <c r="E31" s="353">
        <f>SUM(E32:E33)</f>
        <v>6013</v>
      </c>
      <c r="F31" s="422">
        <f>SUM(F32:F33)</f>
        <v>6244</v>
      </c>
      <c r="G31" s="401">
        <f>SUM(G32:G33)</f>
        <v>6590</v>
      </c>
      <c r="H31" s="27"/>
      <c r="J31" s="404"/>
      <c r="K31" s="404"/>
      <c r="L31"/>
      <c r="M31"/>
      <c r="N31"/>
      <c r="O31"/>
    </row>
    <row r="32" spans="1:15" s="7" customFormat="1" ht="15" customHeight="1" x14ac:dyDescent="0.25">
      <c r="A32" s="1"/>
      <c r="B32" s="27"/>
      <c r="C32" s="222" t="s">
        <v>141</v>
      </c>
      <c r="D32" s="45" t="s">
        <v>108</v>
      </c>
      <c r="E32" s="353">
        <v>2193</v>
      </c>
      <c r="F32" s="422">
        <v>2183</v>
      </c>
      <c r="G32" s="401">
        <v>2499</v>
      </c>
      <c r="H32" s="27"/>
      <c r="L32"/>
      <c r="M32"/>
      <c r="N32"/>
      <c r="O32"/>
    </row>
    <row r="33" spans="1:15" s="7" customFormat="1" ht="15" customHeight="1" x14ac:dyDescent="0.25">
      <c r="A33" s="1"/>
      <c r="B33" s="27"/>
      <c r="C33" s="111" t="s">
        <v>142</v>
      </c>
      <c r="D33" s="45" t="s">
        <v>108</v>
      </c>
      <c r="E33" s="353">
        <v>3820</v>
      </c>
      <c r="F33" s="422">
        <v>4061</v>
      </c>
      <c r="G33" s="401">
        <v>4091</v>
      </c>
      <c r="H33" s="27"/>
      <c r="L33"/>
      <c r="M33"/>
      <c r="N33"/>
      <c r="O33"/>
    </row>
    <row r="34" spans="1:15" s="7" customFormat="1" ht="15" customHeight="1" x14ac:dyDescent="0.25">
      <c r="A34" s="1"/>
      <c r="B34" s="27"/>
      <c r="C34" s="113" t="s">
        <v>148</v>
      </c>
      <c r="D34" s="45" t="s">
        <v>108</v>
      </c>
      <c r="E34" s="353">
        <f>SUM(E35:E36)</f>
        <v>23425</v>
      </c>
      <c r="F34" s="422">
        <f>SUM(F35:F36)</f>
        <v>24045</v>
      </c>
      <c r="G34" s="401">
        <f>SUM(G35:G36)</f>
        <v>27257</v>
      </c>
      <c r="H34" s="27"/>
      <c r="L34"/>
      <c r="M34"/>
      <c r="N34"/>
      <c r="O34"/>
    </row>
    <row r="35" spans="1:15" s="7" customFormat="1" ht="15" customHeight="1" x14ac:dyDescent="0.25">
      <c r="A35" s="1"/>
      <c r="B35" s="27"/>
      <c r="C35" s="111" t="s">
        <v>141</v>
      </c>
      <c r="D35" s="45" t="s">
        <v>108</v>
      </c>
      <c r="E35" s="353">
        <v>7422</v>
      </c>
      <c r="F35" s="422">
        <v>7916</v>
      </c>
      <c r="G35" s="401">
        <v>9300</v>
      </c>
      <c r="H35" s="27"/>
      <c r="L35"/>
      <c r="M35"/>
      <c r="N35"/>
      <c r="O35"/>
    </row>
    <row r="36" spans="1:15" s="7" customFormat="1" ht="15" customHeight="1" x14ac:dyDescent="0.25">
      <c r="A36" s="1"/>
      <c r="B36" s="27"/>
      <c r="C36" s="111" t="s">
        <v>142</v>
      </c>
      <c r="D36" s="45" t="s">
        <v>108</v>
      </c>
      <c r="E36" s="353">
        <v>16003</v>
      </c>
      <c r="F36" s="422">
        <v>16129</v>
      </c>
      <c r="G36" s="401">
        <v>17957</v>
      </c>
      <c r="H36" s="27"/>
      <c r="L36"/>
      <c r="M36"/>
      <c r="N36"/>
      <c r="O36"/>
    </row>
    <row r="37" spans="1:15" s="7" customFormat="1" ht="15" customHeight="1" x14ac:dyDescent="0.25">
      <c r="A37" s="1"/>
      <c r="B37" s="27"/>
      <c r="C37" s="113" t="s">
        <v>149</v>
      </c>
      <c r="D37" s="45" t="s">
        <v>108</v>
      </c>
      <c r="E37" s="353">
        <f>SUM(E38:E39)</f>
        <v>127</v>
      </c>
      <c r="F37" s="422">
        <f>SUM(F38:F39)</f>
        <v>222</v>
      </c>
      <c r="G37" s="401">
        <f>SUM(G38:G39)</f>
        <v>495</v>
      </c>
      <c r="H37" s="27"/>
      <c r="L37"/>
      <c r="M37"/>
      <c r="N37"/>
      <c r="O37"/>
    </row>
    <row r="38" spans="1:15" s="7" customFormat="1" ht="15" customHeight="1" x14ac:dyDescent="0.25">
      <c r="A38" s="1"/>
      <c r="B38" s="27"/>
      <c r="C38" s="111" t="s">
        <v>141</v>
      </c>
      <c r="D38" s="45" t="s">
        <v>108</v>
      </c>
      <c r="E38" s="353">
        <v>100</v>
      </c>
      <c r="F38" s="422">
        <v>85</v>
      </c>
      <c r="G38" s="401">
        <v>134</v>
      </c>
      <c r="H38" s="27"/>
      <c r="L38"/>
      <c r="M38"/>
      <c r="N38"/>
      <c r="O38"/>
    </row>
    <row r="39" spans="1:15" s="7" customFormat="1" ht="15" customHeight="1" x14ac:dyDescent="0.25">
      <c r="A39" s="1"/>
      <c r="B39" s="27"/>
      <c r="C39" s="114" t="s">
        <v>142</v>
      </c>
      <c r="D39" s="51" t="s">
        <v>108</v>
      </c>
      <c r="E39" s="355">
        <v>27</v>
      </c>
      <c r="F39" s="423">
        <v>137</v>
      </c>
      <c r="G39" s="402">
        <v>361</v>
      </c>
      <c r="H39" s="27"/>
      <c r="L39"/>
      <c r="M39"/>
      <c r="N39"/>
      <c r="O39"/>
    </row>
    <row r="40" spans="1:15" s="7" customFormat="1" ht="15" customHeight="1" x14ac:dyDescent="0.25">
      <c r="A40" s="1"/>
      <c r="B40" s="27"/>
      <c r="C40" s="116" t="s">
        <v>191</v>
      </c>
      <c r="D40" s="42"/>
      <c r="E40" s="66"/>
      <c r="F40" s="424"/>
      <c r="G40" s="425"/>
      <c r="H40" s="27"/>
      <c r="L40"/>
      <c r="M40"/>
      <c r="N40"/>
      <c r="O40"/>
    </row>
    <row r="41" spans="1:15" s="7" customFormat="1" ht="15" customHeight="1" x14ac:dyDescent="0.25">
      <c r="A41" s="1"/>
      <c r="B41" s="27"/>
      <c r="C41" s="113" t="s">
        <v>150</v>
      </c>
      <c r="D41" s="45" t="s">
        <v>108</v>
      </c>
      <c r="E41" s="353">
        <f>SUM(E42:E43)</f>
        <v>3345</v>
      </c>
      <c r="F41" s="422">
        <f>SUM(F42:F43)</f>
        <v>3508</v>
      </c>
      <c r="G41" s="401">
        <f>SUM(G42:G43)</f>
        <v>4150</v>
      </c>
      <c r="H41" s="27"/>
      <c r="I41" s="400"/>
      <c r="J41" s="400"/>
      <c r="K41" s="400"/>
      <c r="L41"/>
      <c r="M41"/>
      <c r="N41"/>
      <c r="O41"/>
    </row>
    <row r="42" spans="1:15" s="7" customFormat="1" ht="15" customHeight="1" x14ac:dyDescent="0.25">
      <c r="A42" s="1"/>
      <c r="B42" s="27"/>
      <c r="C42" s="111" t="s">
        <v>153</v>
      </c>
      <c r="D42" s="45" t="s">
        <v>108</v>
      </c>
      <c r="E42" s="353">
        <v>675</v>
      </c>
      <c r="F42" s="422">
        <v>701</v>
      </c>
      <c r="G42" s="401">
        <v>944</v>
      </c>
      <c r="H42" s="27"/>
      <c r="L42"/>
      <c r="M42"/>
      <c r="N42"/>
      <c r="O42"/>
    </row>
    <row r="43" spans="1:15" s="7" customFormat="1" ht="15" customHeight="1" x14ac:dyDescent="0.25">
      <c r="A43" s="1"/>
      <c r="B43" s="27"/>
      <c r="C43" s="111" t="s">
        <v>154</v>
      </c>
      <c r="D43" s="45" t="s">
        <v>108</v>
      </c>
      <c r="E43" s="353">
        <v>2670</v>
      </c>
      <c r="F43" s="422">
        <v>2807</v>
      </c>
      <c r="G43" s="401">
        <v>3206</v>
      </c>
      <c r="H43" s="27"/>
      <c r="L43"/>
      <c r="M43"/>
      <c r="N43"/>
      <c r="O43"/>
    </row>
    <row r="44" spans="1:15" s="7" customFormat="1" ht="15" customHeight="1" x14ac:dyDescent="0.25">
      <c r="A44" s="1"/>
      <c r="B44" s="27"/>
      <c r="C44" s="113" t="s">
        <v>151</v>
      </c>
      <c r="D44" s="45" t="s">
        <v>108</v>
      </c>
      <c r="E44" s="353">
        <f>SUM(E45:E46)</f>
        <v>11899</v>
      </c>
      <c r="F44" s="422">
        <f>SUM(F45:F46)</f>
        <v>11688</v>
      </c>
      <c r="G44" s="401">
        <f>SUM(G45:G46)</f>
        <v>11897</v>
      </c>
      <c r="H44" s="27"/>
      <c r="L44"/>
      <c r="M44"/>
      <c r="N44"/>
      <c r="O44"/>
    </row>
    <row r="45" spans="1:15" s="7" customFormat="1" ht="15" customHeight="1" x14ac:dyDescent="0.25">
      <c r="A45" s="1"/>
      <c r="B45" s="27"/>
      <c r="C45" s="111" t="s">
        <v>153</v>
      </c>
      <c r="D45" s="45" t="s">
        <v>108</v>
      </c>
      <c r="E45" s="353">
        <v>5413</v>
      </c>
      <c r="F45" s="422">
        <v>5396</v>
      </c>
      <c r="G45" s="401">
        <v>5765</v>
      </c>
      <c r="H45" s="27"/>
      <c r="L45"/>
      <c r="M45"/>
      <c r="N45"/>
      <c r="O45"/>
    </row>
    <row r="46" spans="1:15" s="7" customFormat="1" ht="15" customHeight="1" x14ac:dyDescent="0.25">
      <c r="A46" s="1"/>
      <c r="B46" s="27"/>
      <c r="C46" s="111" t="s">
        <v>154</v>
      </c>
      <c r="D46" s="45" t="s">
        <v>108</v>
      </c>
      <c r="E46" s="353">
        <v>6486</v>
      </c>
      <c r="F46" s="422">
        <v>6292</v>
      </c>
      <c r="G46" s="401">
        <v>6132</v>
      </c>
      <c r="H46" s="27"/>
      <c r="L46"/>
      <c r="M46"/>
      <c r="N46"/>
      <c r="O46"/>
    </row>
    <row r="47" spans="1:15" s="7" customFormat="1" ht="15" customHeight="1" x14ac:dyDescent="0.25">
      <c r="A47" s="1"/>
      <c r="B47" s="27"/>
      <c r="C47" s="113" t="s">
        <v>152</v>
      </c>
      <c r="D47" s="45" t="s">
        <v>108</v>
      </c>
      <c r="E47" s="353">
        <f>SUM(E48:E49)</f>
        <v>8308</v>
      </c>
      <c r="F47" s="422">
        <f>SUM(F48:F49)</f>
        <v>9071</v>
      </c>
      <c r="G47" s="401">
        <f>SUM(G48:G49)</f>
        <v>11705</v>
      </c>
      <c r="H47" s="27"/>
      <c r="L47"/>
      <c r="M47"/>
      <c r="N47"/>
      <c r="O47"/>
    </row>
    <row r="48" spans="1:15" s="7" customFormat="1" ht="15" customHeight="1" x14ac:dyDescent="0.25">
      <c r="A48" s="1"/>
      <c r="B48" s="27"/>
      <c r="C48" s="111" t="s">
        <v>153</v>
      </c>
      <c r="D48" s="45" t="s">
        <v>108</v>
      </c>
      <c r="E48" s="353">
        <v>1434</v>
      </c>
      <c r="F48" s="422">
        <v>1904</v>
      </c>
      <c r="G48" s="401">
        <v>2725</v>
      </c>
      <c r="H48" s="27"/>
      <c r="L48"/>
      <c r="M48"/>
      <c r="N48"/>
      <c r="O48"/>
    </row>
    <row r="49" spans="1:15" s="7" customFormat="1" ht="15" customHeight="1" x14ac:dyDescent="0.25">
      <c r="A49" s="1"/>
      <c r="B49" s="27"/>
      <c r="C49" s="114" t="s">
        <v>154</v>
      </c>
      <c r="D49" s="51" t="s">
        <v>108</v>
      </c>
      <c r="E49" s="355">
        <v>6874</v>
      </c>
      <c r="F49" s="423">
        <v>7167</v>
      </c>
      <c r="G49" s="402">
        <v>8980</v>
      </c>
      <c r="H49" s="27"/>
      <c r="L49"/>
      <c r="M49"/>
      <c r="N49"/>
      <c r="O49"/>
    </row>
    <row r="50" spans="1:15" s="7" customFormat="1" ht="15" customHeight="1" x14ac:dyDescent="0.25">
      <c r="A50" s="1"/>
      <c r="B50" s="27"/>
      <c r="C50" s="116" t="s">
        <v>192</v>
      </c>
      <c r="D50" s="42"/>
      <c r="E50" s="411"/>
      <c r="F50" s="424"/>
      <c r="G50" s="425"/>
      <c r="H50" s="27"/>
      <c r="L50"/>
      <c r="M50"/>
      <c r="N50"/>
      <c r="O50"/>
    </row>
    <row r="51" spans="1:15" s="7" customFormat="1" ht="15" customHeight="1" x14ac:dyDescent="0.25">
      <c r="A51" s="1"/>
      <c r="B51" s="27"/>
      <c r="C51" s="113" t="s">
        <v>150</v>
      </c>
      <c r="D51" s="45" t="s">
        <v>108</v>
      </c>
      <c r="E51" s="353">
        <f>SUM(E52:E54)</f>
        <v>3345</v>
      </c>
      <c r="F51" s="422">
        <f>SUM(F52:F54)</f>
        <v>3508</v>
      </c>
      <c r="G51" s="426">
        <v>4150</v>
      </c>
      <c r="H51" s="27"/>
      <c r="I51" s="400"/>
      <c r="J51" s="400"/>
      <c r="K51" s="400"/>
      <c r="L51"/>
      <c r="M51"/>
      <c r="N51"/>
      <c r="O51"/>
    </row>
    <row r="52" spans="1:15" s="7" customFormat="1" ht="15" customHeight="1" x14ac:dyDescent="0.25">
      <c r="A52" s="1"/>
      <c r="B52" s="27"/>
      <c r="C52" s="111" t="s">
        <v>125</v>
      </c>
      <c r="D52" s="45" t="s">
        <v>108</v>
      </c>
      <c r="E52" s="353">
        <v>154</v>
      </c>
      <c r="F52" s="422">
        <v>219</v>
      </c>
      <c r="G52" s="426">
        <v>338</v>
      </c>
      <c r="H52" s="27"/>
      <c r="L52"/>
      <c r="M52"/>
      <c r="N52"/>
      <c r="O52"/>
    </row>
    <row r="53" spans="1:15" s="7" customFormat="1" ht="15" customHeight="1" x14ac:dyDescent="0.25">
      <c r="A53" s="1"/>
      <c r="B53" s="27"/>
      <c r="C53" s="111" t="s">
        <v>126</v>
      </c>
      <c r="D53" s="45" t="s">
        <v>108</v>
      </c>
      <c r="E53" s="353">
        <v>2815</v>
      </c>
      <c r="F53" s="422">
        <v>2887</v>
      </c>
      <c r="G53" s="270">
        <v>3282</v>
      </c>
      <c r="H53" s="27"/>
      <c r="L53"/>
      <c r="M53"/>
      <c r="N53"/>
      <c r="O53"/>
    </row>
    <row r="54" spans="1:15" s="7" customFormat="1" ht="15" customHeight="1" x14ac:dyDescent="0.25">
      <c r="A54" s="1"/>
      <c r="B54" s="27"/>
      <c r="C54" s="111" t="s">
        <v>127</v>
      </c>
      <c r="D54" s="45" t="s">
        <v>108</v>
      </c>
      <c r="E54" s="353">
        <v>376</v>
      </c>
      <c r="F54" s="422">
        <v>402</v>
      </c>
      <c r="G54" s="427">
        <v>530</v>
      </c>
      <c r="H54" s="27"/>
      <c r="L54"/>
      <c r="M54"/>
      <c r="N54"/>
      <c r="O54"/>
    </row>
    <row r="55" spans="1:15" s="7" customFormat="1" ht="15" customHeight="1" x14ac:dyDescent="0.25">
      <c r="A55" s="1"/>
      <c r="B55" s="27"/>
      <c r="C55" s="113" t="s">
        <v>151</v>
      </c>
      <c r="D55" s="45" t="s">
        <v>108</v>
      </c>
      <c r="E55" s="353">
        <f>SUM(E56:E58)</f>
        <v>11899</v>
      </c>
      <c r="F55" s="422">
        <f>SUM(F56:F58)</f>
        <v>11688</v>
      </c>
      <c r="G55" s="426">
        <v>11897</v>
      </c>
      <c r="H55" s="27"/>
      <c r="L55"/>
      <c r="M55"/>
      <c r="N55"/>
      <c r="O55"/>
    </row>
    <row r="56" spans="1:15" s="7" customFormat="1" ht="15" customHeight="1" x14ac:dyDescent="0.25">
      <c r="A56" s="1"/>
      <c r="B56" s="27"/>
      <c r="C56" s="111" t="s">
        <v>125</v>
      </c>
      <c r="D56" s="45" t="s">
        <v>108</v>
      </c>
      <c r="E56" s="353">
        <v>2745</v>
      </c>
      <c r="F56" s="422">
        <v>2983</v>
      </c>
      <c r="G56" s="270">
        <v>3135</v>
      </c>
      <c r="H56" s="27"/>
      <c r="L56"/>
      <c r="M56"/>
      <c r="N56"/>
      <c r="O56"/>
    </row>
    <row r="57" spans="1:15" s="7" customFormat="1" ht="15" customHeight="1" x14ac:dyDescent="0.25">
      <c r="A57" s="1"/>
      <c r="B57" s="27"/>
      <c r="C57" s="111" t="s">
        <v>126</v>
      </c>
      <c r="D57" s="45" t="s">
        <v>108</v>
      </c>
      <c r="E57" s="353">
        <v>8220</v>
      </c>
      <c r="F57" s="422">
        <v>7792</v>
      </c>
      <c r="G57" s="270">
        <v>7576</v>
      </c>
      <c r="H57" s="27"/>
      <c r="L57"/>
      <c r="M57"/>
      <c r="N57"/>
      <c r="O57"/>
    </row>
    <row r="58" spans="1:15" s="7" customFormat="1" ht="15" customHeight="1" x14ac:dyDescent="0.25">
      <c r="A58" s="1"/>
      <c r="B58" s="27"/>
      <c r="C58" s="111" t="s">
        <v>127</v>
      </c>
      <c r="D58" s="45" t="s">
        <v>108</v>
      </c>
      <c r="E58" s="353">
        <v>934</v>
      </c>
      <c r="F58" s="422">
        <v>913</v>
      </c>
      <c r="G58" s="427">
        <v>1186</v>
      </c>
      <c r="H58" s="27"/>
      <c r="L58"/>
      <c r="M58"/>
      <c r="N58"/>
      <c r="O58"/>
    </row>
    <row r="59" spans="1:15" s="7" customFormat="1" ht="15" customHeight="1" x14ac:dyDescent="0.25">
      <c r="A59" s="1"/>
      <c r="B59" s="27"/>
      <c r="C59" s="113" t="s">
        <v>152</v>
      </c>
      <c r="D59" s="45" t="s">
        <v>108</v>
      </c>
      <c r="E59" s="353">
        <f>SUM(E60:E62)</f>
        <v>8308</v>
      </c>
      <c r="F59" s="422">
        <f>SUM(F60:F62)</f>
        <v>9071</v>
      </c>
      <c r="G59" s="426">
        <v>11705</v>
      </c>
      <c r="H59" s="27"/>
      <c r="L59"/>
      <c r="M59"/>
      <c r="N59"/>
      <c r="O59"/>
    </row>
    <row r="60" spans="1:15" s="7" customFormat="1" ht="15" customHeight="1" x14ac:dyDescent="0.25">
      <c r="A60" s="1"/>
      <c r="B60" s="27"/>
      <c r="C60" s="111" t="s">
        <v>125</v>
      </c>
      <c r="D60" s="45" t="s">
        <v>108</v>
      </c>
      <c r="E60" s="353">
        <v>1818</v>
      </c>
      <c r="F60" s="422">
        <v>2089</v>
      </c>
      <c r="G60" s="270">
        <v>2411</v>
      </c>
      <c r="H60" s="27"/>
      <c r="L60"/>
      <c r="M60"/>
      <c r="N60"/>
      <c r="O60"/>
    </row>
    <row r="61" spans="1:15" s="7" customFormat="1" ht="15" customHeight="1" x14ac:dyDescent="0.25">
      <c r="A61" s="1"/>
      <c r="B61" s="27"/>
      <c r="C61" s="111" t="s">
        <v>126</v>
      </c>
      <c r="D61" s="45" t="s">
        <v>108</v>
      </c>
      <c r="E61" s="353">
        <v>4815</v>
      </c>
      <c r="F61" s="422">
        <v>5158</v>
      </c>
      <c r="G61" s="270">
        <v>6775</v>
      </c>
      <c r="H61" s="27"/>
      <c r="L61"/>
      <c r="M61"/>
      <c r="N61"/>
      <c r="O61"/>
    </row>
    <row r="62" spans="1:15" s="7" customFormat="1" ht="15" customHeight="1" x14ac:dyDescent="0.25">
      <c r="A62" s="1"/>
      <c r="B62" s="27"/>
      <c r="C62" s="131" t="s">
        <v>127</v>
      </c>
      <c r="D62" s="83" t="s">
        <v>108</v>
      </c>
      <c r="E62" s="355">
        <v>1675</v>
      </c>
      <c r="F62" s="423">
        <v>1824</v>
      </c>
      <c r="G62" s="270">
        <v>2519</v>
      </c>
      <c r="H62" s="27"/>
      <c r="L62"/>
      <c r="M62"/>
      <c r="N62"/>
      <c r="O62"/>
    </row>
    <row r="63" spans="1:15" s="7" customFormat="1" ht="15" customHeight="1" x14ac:dyDescent="0.25">
      <c r="A63" s="1"/>
      <c r="B63" s="27"/>
      <c r="C63" s="132" t="s">
        <v>229</v>
      </c>
      <c r="D63" s="82"/>
      <c r="E63" s="411"/>
      <c r="F63" s="294"/>
      <c r="G63" s="133"/>
      <c r="H63" s="27"/>
      <c r="L63"/>
      <c r="M63"/>
      <c r="N63"/>
      <c r="O63"/>
    </row>
    <row r="64" spans="1:15" s="7" customFormat="1" ht="15" customHeight="1" x14ac:dyDescent="0.25">
      <c r="A64" s="1"/>
      <c r="B64" s="27"/>
      <c r="C64" s="135" t="s">
        <v>270</v>
      </c>
      <c r="D64" s="44" t="s">
        <v>84</v>
      </c>
      <c r="E64" s="353">
        <v>11.531893960897442</v>
      </c>
      <c r="F64" s="412">
        <v>15.525004355929012</v>
      </c>
      <c r="G64" s="413">
        <v>15</v>
      </c>
      <c r="H64" s="27"/>
      <c r="I64" s="400"/>
      <c r="J64" s="400"/>
      <c r="K64" s="400"/>
      <c r="L64"/>
      <c r="M64"/>
      <c r="N64"/>
      <c r="O64"/>
    </row>
    <row r="65" spans="1:15" s="7" customFormat="1" ht="15" customHeight="1" x14ac:dyDescent="0.25">
      <c r="A65" s="1"/>
      <c r="B65" s="27"/>
      <c r="C65" s="113" t="s">
        <v>128</v>
      </c>
      <c r="D65" s="44" t="s">
        <v>84</v>
      </c>
      <c r="E65" s="353">
        <v>15.697834588119697</v>
      </c>
      <c r="F65" s="412">
        <v>17.140932666309286</v>
      </c>
      <c r="G65" s="413">
        <v>14</v>
      </c>
      <c r="H65" s="27"/>
      <c r="L65"/>
      <c r="M65"/>
      <c r="N65"/>
      <c r="O65"/>
    </row>
    <row r="66" spans="1:15" s="7" customFormat="1" ht="15" customHeight="1" x14ac:dyDescent="0.25">
      <c r="A66" s="1"/>
      <c r="B66" s="27"/>
      <c r="C66" s="113" t="s">
        <v>172</v>
      </c>
      <c r="D66" s="44" t="s">
        <v>84</v>
      </c>
      <c r="E66" s="353">
        <v>27.168731207160331</v>
      </c>
      <c r="F66" s="412">
        <v>29.43231546345017</v>
      </c>
      <c r="G66" s="413">
        <v>32</v>
      </c>
      <c r="H66" s="27"/>
      <c r="L66"/>
      <c r="M66"/>
      <c r="N66"/>
      <c r="O66"/>
    </row>
    <row r="67" spans="1:15" s="7" customFormat="1" ht="15" customHeight="1" x14ac:dyDescent="0.25">
      <c r="A67" s="1"/>
      <c r="B67" s="27"/>
      <c r="C67" s="119" t="s">
        <v>173</v>
      </c>
      <c r="D67" s="44" t="s">
        <v>84</v>
      </c>
      <c r="E67" s="355">
        <v>45.601540243822534</v>
      </c>
      <c r="F67" s="414">
        <v>37.902896741703607</v>
      </c>
      <c r="G67" s="415">
        <v>39</v>
      </c>
      <c r="H67" s="27"/>
      <c r="L67"/>
      <c r="M67"/>
      <c r="N67"/>
      <c r="O67"/>
    </row>
    <row r="68" spans="1:15" s="7" customFormat="1" ht="15" customHeight="1" x14ac:dyDescent="0.25">
      <c r="A68" s="1" t="s">
        <v>10</v>
      </c>
      <c r="B68" s="27"/>
      <c r="C68" s="116" t="s">
        <v>61</v>
      </c>
      <c r="D68" s="86"/>
      <c r="E68" s="411"/>
      <c r="F68" s="294"/>
      <c r="G68" s="109"/>
      <c r="H68" s="27"/>
      <c r="L68"/>
      <c r="M68"/>
      <c r="N68"/>
      <c r="O68"/>
    </row>
    <row r="69" spans="1:15" s="7" customFormat="1" ht="15" customHeight="1" x14ac:dyDescent="0.25">
      <c r="A69" s="4" t="s">
        <v>1</v>
      </c>
      <c r="B69" s="27"/>
      <c r="C69" s="134" t="s">
        <v>95</v>
      </c>
      <c r="D69" s="44" t="s">
        <v>84</v>
      </c>
      <c r="E69" s="407">
        <v>9.5</v>
      </c>
      <c r="F69" s="405">
        <v>8.1</v>
      </c>
      <c r="G69" s="416">
        <v>14.1</v>
      </c>
      <c r="H69" s="27"/>
      <c r="L69"/>
      <c r="M69"/>
      <c r="N69"/>
      <c r="O69"/>
    </row>
    <row r="70" spans="1:15" s="7" customFormat="1" ht="15" customHeight="1" x14ac:dyDescent="0.25">
      <c r="A70" s="4"/>
      <c r="B70" s="27"/>
      <c r="C70" s="135" t="s">
        <v>209</v>
      </c>
      <c r="D70" s="44" t="s">
        <v>108</v>
      </c>
      <c r="E70" s="430">
        <v>2677</v>
      </c>
      <c r="F70" s="422">
        <v>3289</v>
      </c>
      <c r="G70" s="431">
        <v>3460</v>
      </c>
      <c r="H70" s="27"/>
      <c r="L70"/>
      <c r="M70"/>
      <c r="N70"/>
      <c r="O70"/>
    </row>
    <row r="71" spans="1:15" s="7" customFormat="1" ht="15" customHeight="1" x14ac:dyDescent="0.25">
      <c r="A71" s="4"/>
      <c r="B71" s="27"/>
      <c r="C71" s="135" t="s">
        <v>230</v>
      </c>
      <c r="D71" s="44" t="s">
        <v>108</v>
      </c>
      <c r="E71" s="432">
        <v>3859</v>
      </c>
      <c r="F71" s="423">
        <v>3768</v>
      </c>
      <c r="G71" s="433">
        <v>3387</v>
      </c>
      <c r="H71" s="27"/>
      <c r="I71" s="404"/>
      <c r="L71"/>
      <c r="M71"/>
      <c r="N71"/>
      <c r="O71"/>
    </row>
    <row r="72" spans="1:15" s="7" customFormat="1" ht="15" customHeight="1" x14ac:dyDescent="0.25">
      <c r="A72" s="4" t="s">
        <v>11</v>
      </c>
      <c r="B72" s="27"/>
      <c r="C72" s="132" t="s">
        <v>190</v>
      </c>
      <c r="D72" s="86"/>
      <c r="E72" s="411"/>
      <c r="F72" s="294"/>
      <c r="G72" s="417"/>
      <c r="H72" s="27"/>
      <c r="L72"/>
      <c r="M72"/>
      <c r="N72"/>
      <c r="O72"/>
    </row>
    <row r="73" spans="1:15" s="7" customFormat="1" ht="15" customHeight="1" x14ac:dyDescent="0.25">
      <c r="A73" s="1"/>
      <c r="B73" s="27"/>
      <c r="C73" s="129" t="s">
        <v>256</v>
      </c>
      <c r="D73" s="45"/>
      <c r="E73" s="353"/>
      <c r="F73" s="283"/>
      <c r="G73" s="401"/>
      <c r="H73" s="27"/>
      <c r="L73"/>
      <c r="M73"/>
      <c r="N73"/>
      <c r="O73"/>
    </row>
    <row r="74" spans="1:15" s="7" customFormat="1" ht="15" customHeight="1" x14ac:dyDescent="0.25">
      <c r="A74" s="1"/>
      <c r="B74" s="27"/>
      <c r="C74" s="222" t="s">
        <v>257</v>
      </c>
      <c r="D74" s="45" t="s">
        <v>96</v>
      </c>
      <c r="E74" s="353">
        <v>29542.347826086956</v>
      </c>
      <c r="F74" s="283">
        <v>25399</v>
      </c>
      <c r="G74" s="401">
        <v>21163</v>
      </c>
      <c r="H74" s="27"/>
      <c r="I74" s="404"/>
      <c r="J74" s="404"/>
      <c r="L74"/>
      <c r="M74"/>
      <c r="N74"/>
      <c r="O74"/>
    </row>
    <row r="75" spans="1:15" s="7" customFormat="1" ht="15" customHeight="1" x14ac:dyDescent="0.25">
      <c r="A75" s="4" t="s">
        <v>12</v>
      </c>
      <c r="B75" s="27"/>
      <c r="C75" s="222" t="s">
        <v>258</v>
      </c>
      <c r="D75" s="45" t="s">
        <v>96</v>
      </c>
      <c r="E75" s="353">
        <v>39656.583333333336</v>
      </c>
      <c r="F75" s="283">
        <v>27938.9</v>
      </c>
      <c r="G75" s="401">
        <v>23067.670000000002</v>
      </c>
      <c r="H75" s="27"/>
      <c r="I75" s="404"/>
      <c r="J75" s="404"/>
      <c r="L75"/>
      <c r="M75"/>
      <c r="N75"/>
      <c r="O75"/>
    </row>
    <row r="76" spans="1:15" s="7" customFormat="1" ht="15" customHeight="1" x14ac:dyDescent="0.25">
      <c r="A76" s="4"/>
      <c r="B76" s="27"/>
      <c r="C76" s="129" t="s">
        <v>347</v>
      </c>
      <c r="D76" s="45"/>
      <c r="E76" s="353"/>
      <c r="F76" s="283"/>
      <c r="G76" s="401"/>
      <c r="H76" s="27"/>
      <c r="L76"/>
      <c r="M76"/>
      <c r="N76"/>
      <c r="O76"/>
    </row>
    <row r="77" spans="1:15" s="7" customFormat="1" ht="15" customHeight="1" x14ac:dyDescent="0.25">
      <c r="A77" s="4"/>
      <c r="B77" s="27"/>
      <c r="C77" s="222" t="s">
        <v>348</v>
      </c>
      <c r="D77" s="45" t="s">
        <v>84</v>
      </c>
      <c r="E77" s="353">
        <v>85</v>
      </c>
      <c r="F77" s="341" t="s">
        <v>329</v>
      </c>
      <c r="G77" s="401" t="s">
        <v>329</v>
      </c>
      <c r="H77" s="27"/>
      <c r="L77"/>
      <c r="M77"/>
      <c r="N77"/>
      <c r="O77"/>
    </row>
    <row r="78" spans="1:15" s="7" customFormat="1" ht="15" customHeight="1" x14ac:dyDescent="0.25">
      <c r="A78" s="4"/>
      <c r="B78" s="27"/>
      <c r="C78" s="222" t="s">
        <v>349</v>
      </c>
      <c r="D78" s="45" t="s">
        <v>84</v>
      </c>
      <c r="E78" s="353">
        <v>85</v>
      </c>
      <c r="F78" s="341" t="s">
        <v>329</v>
      </c>
      <c r="G78" s="401" t="s">
        <v>329</v>
      </c>
      <c r="H78" s="27"/>
      <c r="L78"/>
      <c r="M78"/>
      <c r="N78"/>
      <c r="O78"/>
    </row>
    <row r="79" spans="1:15" s="7" customFormat="1" ht="15" customHeight="1" x14ac:dyDescent="0.25">
      <c r="A79" s="4"/>
      <c r="B79" s="27"/>
      <c r="C79" s="129" t="s">
        <v>284</v>
      </c>
      <c r="D79" s="45"/>
      <c r="E79" s="353"/>
      <c r="F79" s="283"/>
      <c r="G79" s="401"/>
      <c r="H79" s="27"/>
      <c r="L79"/>
      <c r="M79"/>
      <c r="N79"/>
      <c r="O79"/>
    </row>
    <row r="80" spans="1:15" s="7" customFormat="1" ht="15" customHeight="1" x14ac:dyDescent="0.25">
      <c r="A80" s="4"/>
      <c r="B80" s="27"/>
      <c r="C80" s="222" t="s">
        <v>257</v>
      </c>
      <c r="D80" s="45" t="s">
        <v>84</v>
      </c>
      <c r="E80" s="353">
        <v>7.0137585991244524</v>
      </c>
      <c r="F80" s="354">
        <v>7.1973404255319151</v>
      </c>
      <c r="G80" s="401">
        <v>6.1849861148436798</v>
      </c>
      <c r="H80" s="27"/>
      <c r="L80"/>
      <c r="M80"/>
      <c r="N80"/>
      <c r="O80"/>
    </row>
    <row r="81" spans="1:15" s="7" customFormat="1" ht="15" customHeight="1" x14ac:dyDescent="0.25">
      <c r="A81" s="4"/>
      <c r="B81" s="27"/>
      <c r="C81" s="222" t="s">
        <v>258</v>
      </c>
      <c r="D81" s="45" t="s">
        <v>84</v>
      </c>
      <c r="E81" s="355">
        <v>7.7431207004377738</v>
      </c>
      <c r="F81" s="356">
        <v>8.3833333333333329</v>
      </c>
      <c r="G81" s="401">
        <v>7.3012631013168505</v>
      </c>
      <c r="H81" s="27"/>
      <c r="L81"/>
      <c r="M81"/>
      <c r="N81"/>
      <c r="O81"/>
    </row>
    <row r="82" spans="1:15" s="7" customFormat="1" ht="15" customHeight="1" x14ac:dyDescent="0.25">
      <c r="A82" s="4" t="s">
        <v>13</v>
      </c>
      <c r="B82" s="27"/>
      <c r="C82" s="132" t="s">
        <v>62</v>
      </c>
      <c r="D82" s="86"/>
      <c r="E82" s="411"/>
      <c r="F82" s="294"/>
      <c r="G82" s="190"/>
      <c r="H82" s="27"/>
      <c r="L82"/>
      <c r="M82"/>
      <c r="N82"/>
      <c r="O82"/>
    </row>
    <row r="83" spans="1:15" s="7" customFormat="1" ht="13.8" x14ac:dyDescent="0.25">
      <c r="A83" s="4" t="s">
        <v>14</v>
      </c>
      <c r="B83" s="27"/>
      <c r="C83" s="113" t="s">
        <v>395</v>
      </c>
      <c r="D83" s="45" t="s">
        <v>84</v>
      </c>
      <c r="E83" s="353">
        <v>100</v>
      </c>
      <c r="F83" s="354">
        <v>100</v>
      </c>
      <c r="G83" s="401">
        <v>100</v>
      </c>
      <c r="H83" s="27"/>
      <c r="L83"/>
      <c r="M83"/>
      <c r="N83"/>
      <c r="O83"/>
    </row>
    <row r="84" spans="1:15" s="7" customFormat="1" ht="13.8" x14ac:dyDescent="0.25">
      <c r="A84" s="4" t="s">
        <v>15</v>
      </c>
      <c r="B84" s="27"/>
      <c r="C84" s="113" t="s">
        <v>396</v>
      </c>
      <c r="D84" s="45" t="s">
        <v>84</v>
      </c>
      <c r="E84" s="353">
        <v>54</v>
      </c>
      <c r="F84" s="354">
        <v>61</v>
      </c>
      <c r="G84" s="401">
        <v>57.999999999999993</v>
      </c>
      <c r="H84" s="27"/>
      <c r="L84"/>
      <c r="M84"/>
      <c r="N84"/>
      <c r="O84"/>
    </row>
    <row r="85" spans="1:15" s="7" customFormat="1" ht="13.8" x14ac:dyDescent="0.25">
      <c r="A85" s="4"/>
      <c r="B85" s="27"/>
      <c r="C85" s="129" t="s">
        <v>397</v>
      </c>
      <c r="D85" s="45" t="s">
        <v>84</v>
      </c>
      <c r="E85" s="353">
        <v>17</v>
      </c>
      <c r="F85" s="354">
        <v>13</v>
      </c>
      <c r="G85" s="401" t="s">
        <v>329</v>
      </c>
      <c r="H85" s="27"/>
      <c r="L85"/>
      <c r="M85"/>
      <c r="N85"/>
      <c r="O85"/>
    </row>
    <row r="86" spans="1:15" s="7" customFormat="1" ht="26.4" x14ac:dyDescent="0.25">
      <c r="A86" s="4" t="s">
        <v>16</v>
      </c>
      <c r="B86" s="27"/>
      <c r="C86" s="119" t="s">
        <v>63</v>
      </c>
      <c r="D86" s="51" t="s">
        <v>108</v>
      </c>
      <c r="E86" s="355">
        <v>150</v>
      </c>
      <c r="F86" s="356">
        <v>142</v>
      </c>
      <c r="G86" s="401">
        <v>140</v>
      </c>
      <c r="H86" s="27"/>
      <c r="L86"/>
      <c r="M86"/>
      <c r="N86"/>
      <c r="O86"/>
    </row>
    <row r="87" spans="1:15" s="7" customFormat="1" ht="15" customHeight="1" x14ac:dyDescent="0.25">
      <c r="A87" s="4" t="s">
        <v>17</v>
      </c>
      <c r="B87" s="27"/>
      <c r="C87" s="116" t="s">
        <v>64</v>
      </c>
      <c r="D87" s="49"/>
      <c r="E87" s="411"/>
      <c r="F87" s="406"/>
      <c r="G87" s="372"/>
      <c r="H87" s="27"/>
      <c r="L87"/>
      <c r="M87"/>
      <c r="N87"/>
      <c r="O87"/>
    </row>
    <row r="88" spans="1:15" s="7" customFormat="1" ht="15" customHeight="1" x14ac:dyDescent="0.25">
      <c r="A88" s="8" t="s">
        <v>19</v>
      </c>
      <c r="B88" s="27"/>
      <c r="C88" s="113" t="s">
        <v>389</v>
      </c>
      <c r="D88" s="45" t="s">
        <v>137</v>
      </c>
      <c r="E88" s="353">
        <f>SUM(E89:E91)</f>
        <v>754680</v>
      </c>
      <c r="F88" s="341" t="s">
        <v>329</v>
      </c>
      <c r="G88" s="434">
        <f>SUM(G89:G91)</f>
        <v>725808</v>
      </c>
      <c r="H88" s="27"/>
      <c r="L88"/>
      <c r="M88"/>
      <c r="N88"/>
      <c r="O88"/>
    </row>
    <row r="89" spans="1:15" s="7" customFormat="1" ht="15" customHeight="1" x14ac:dyDescent="0.25">
      <c r="A89" s="8"/>
      <c r="B89" s="27"/>
      <c r="C89" s="111" t="s">
        <v>390</v>
      </c>
      <c r="D89" s="45" t="s">
        <v>137</v>
      </c>
      <c r="E89" s="353">
        <v>136574</v>
      </c>
      <c r="F89" s="341" t="s">
        <v>329</v>
      </c>
      <c r="G89" s="434">
        <v>193324</v>
      </c>
      <c r="H89" s="27"/>
      <c r="L89"/>
      <c r="M89"/>
      <c r="N89"/>
      <c r="O89"/>
    </row>
    <row r="90" spans="1:15" s="7" customFormat="1" ht="15" customHeight="1" x14ac:dyDescent="0.25">
      <c r="A90" s="8"/>
      <c r="B90" s="27"/>
      <c r="C90" s="111" t="s">
        <v>391</v>
      </c>
      <c r="D90" s="45" t="s">
        <v>137</v>
      </c>
      <c r="E90" s="353">
        <v>221028</v>
      </c>
      <c r="F90" s="341" t="s">
        <v>329</v>
      </c>
      <c r="G90" s="434">
        <v>319256</v>
      </c>
      <c r="H90" s="27"/>
      <c r="L90"/>
      <c r="M90"/>
      <c r="N90"/>
      <c r="O90"/>
    </row>
    <row r="91" spans="1:15" s="7" customFormat="1" ht="15" customHeight="1" x14ac:dyDescent="0.25">
      <c r="A91" s="8"/>
      <c r="B91" s="27"/>
      <c r="C91" s="111" t="s">
        <v>392</v>
      </c>
      <c r="D91" s="45"/>
      <c r="E91" s="353">
        <v>397078</v>
      </c>
      <c r="F91" s="341" t="s">
        <v>329</v>
      </c>
      <c r="G91" s="434">
        <v>213228</v>
      </c>
      <c r="H91" s="27"/>
      <c r="L91"/>
      <c r="M91"/>
      <c r="N91"/>
      <c r="O91"/>
    </row>
    <row r="92" spans="1:15" s="7" customFormat="1" ht="15" customHeight="1" x14ac:dyDescent="0.25">
      <c r="A92" s="8"/>
      <c r="B92" s="27"/>
      <c r="C92" s="113" t="s">
        <v>399</v>
      </c>
      <c r="D92" s="45" t="s">
        <v>137</v>
      </c>
      <c r="E92" s="353">
        <f>E94+E93</f>
        <v>754680</v>
      </c>
      <c r="F92" s="341" t="s">
        <v>329</v>
      </c>
      <c r="G92" s="434">
        <f>G94+G93</f>
        <v>725808</v>
      </c>
      <c r="H92" s="27"/>
      <c r="L92"/>
      <c r="M92"/>
      <c r="N92"/>
      <c r="O92"/>
    </row>
    <row r="93" spans="1:15" s="7" customFormat="1" ht="15" customHeight="1" x14ac:dyDescent="0.25">
      <c r="A93" s="8"/>
      <c r="B93" s="27"/>
      <c r="C93" s="111" t="s">
        <v>401</v>
      </c>
      <c r="D93" s="45" t="s">
        <v>137</v>
      </c>
      <c r="E93" s="353">
        <v>118131</v>
      </c>
      <c r="F93" s="341" t="s">
        <v>329</v>
      </c>
      <c r="G93" s="357">
        <v>214287</v>
      </c>
      <c r="H93" s="27"/>
      <c r="L93"/>
      <c r="M93"/>
      <c r="N93"/>
      <c r="O93"/>
    </row>
    <row r="94" spans="1:15" s="7" customFormat="1" ht="15" customHeight="1" x14ac:dyDescent="0.25">
      <c r="A94" s="8"/>
      <c r="B94" s="27"/>
      <c r="C94" s="114" t="s">
        <v>400</v>
      </c>
      <c r="D94" s="51" t="s">
        <v>137</v>
      </c>
      <c r="E94" s="355">
        <v>636549</v>
      </c>
      <c r="F94" s="428" t="s">
        <v>329</v>
      </c>
      <c r="G94" s="429">
        <v>511521</v>
      </c>
      <c r="H94" s="27"/>
      <c r="L94"/>
      <c r="M94"/>
      <c r="N94"/>
      <c r="O94"/>
    </row>
    <row r="95" spans="1:15" s="7" customFormat="1" ht="15" customHeight="1" x14ac:dyDescent="0.25">
      <c r="A95" s="2" t="s">
        <v>24</v>
      </c>
      <c r="B95" s="27"/>
      <c r="C95" s="116" t="s">
        <v>65</v>
      </c>
      <c r="D95" s="49"/>
      <c r="E95" s="365"/>
      <c r="F95" s="366"/>
      <c r="G95" s="136"/>
      <c r="H95" s="27"/>
      <c r="L95"/>
      <c r="M95"/>
      <c r="N95"/>
      <c r="O95"/>
    </row>
    <row r="96" spans="1:15" s="7" customFormat="1" ht="26.4" x14ac:dyDescent="0.25">
      <c r="A96" s="2" t="s">
        <v>25</v>
      </c>
      <c r="B96" s="27"/>
      <c r="C96" s="113" t="s">
        <v>345</v>
      </c>
      <c r="D96" s="45" t="s">
        <v>94</v>
      </c>
      <c r="E96" s="403">
        <f>SUM(E97:E100)</f>
        <v>447.298</v>
      </c>
      <c r="F96" s="368">
        <f>SUM(F97:F100)</f>
        <v>503.09999999999997</v>
      </c>
      <c r="G96" s="124">
        <f>SUM(G97:G100)</f>
        <v>304.7</v>
      </c>
      <c r="H96" s="27"/>
      <c r="L96"/>
      <c r="M96"/>
      <c r="N96"/>
      <c r="O96"/>
    </row>
    <row r="97" spans="1:15" s="7" customFormat="1" ht="15" customHeight="1" x14ac:dyDescent="0.25">
      <c r="A97" s="2" t="s">
        <v>26</v>
      </c>
      <c r="B97" s="27"/>
      <c r="C97" s="111" t="s">
        <v>174</v>
      </c>
      <c r="D97" s="45" t="s">
        <v>94</v>
      </c>
      <c r="E97" s="369">
        <v>279.11500000000001</v>
      </c>
      <c r="F97" s="368">
        <v>414.55439999999999</v>
      </c>
      <c r="G97" s="124">
        <v>217</v>
      </c>
      <c r="H97" s="27"/>
      <c r="L97"/>
      <c r="M97"/>
      <c r="N97"/>
      <c r="O97"/>
    </row>
    <row r="98" spans="1:15" s="7" customFormat="1" ht="15" customHeight="1" x14ac:dyDescent="0.25">
      <c r="A98" s="2"/>
      <c r="B98" s="27"/>
      <c r="C98" s="111" t="s">
        <v>175</v>
      </c>
      <c r="D98" s="45" t="s">
        <v>94</v>
      </c>
      <c r="E98" s="369">
        <v>81.408000000000001</v>
      </c>
      <c r="F98" s="368">
        <v>87.036299999999997</v>
      </c>
      <c r="G98" s="124">
        <v>86.3</v>
      </c>
      <c r="H98" s="27"/>
      <c r="L98"/>
      <c r="M98"/>
      <c r="N98"/>
      <c r="O98"/>
    </row>
    <row r="99" spans="1:15" s="7" customFormat="1" ht="15" customHeight="1" x14ac:dyDescent="0.25">
      <c r="A99" s="2"/>
      <c r="B99" s="27"/>
      <c r="C99" s="111" t="s">
        <v>176</v>
      </c>
      <c r="D99" s="45" t="s">
        <v>94</v>
      </c>
      <c r="E99" s="369">
        <v>1.341</v>
      </c>
      <c r="F99" s="368">
        <v>1.5093000000000001</v>
      </c>
      <c r="G99" s="124">
        <f>304.7-303.3</f>
        <v>1.3999999999999773</v>
      </c>
      <c r="H99" s="27"/>
      <c r="L99"/>
      <c r="M99"/>
      <c r="N99"/>
      <c r="O99"/>
    </row>
    <row r="100" spans="1:15" s="7" customFormat="1" ht="15" customHeight="1" x14ac:dyDescent="0.25">
      <c r="A100" s="2" t="s">
        <v>27</v>
      </c>
      <c r="B100" s="27"/>
      <c r="C100" s="114" t="s">
        <v>346</v>
      </c>
      <c r="D100" s="51" t="s">
        <v>94</v>
      </c>
      <c r="E100" s="370">
        <v>85.433999999999997</v>
      </c>
      <c r="F100" s="371" t="s">
        <v>329</v>
      </c>
      <c r="G100" s="367" t="s">
        <v>329</v>
      </c>
      <c r="H100" s="27"/>
      <c r="L100"/>
      <c r="M100"/>
      <c r="N100"/>
      <c r="O100"/>
    </row>
    <row r="101" spans="1:15" s="7" customFormat="1" ht="15" customHeight="1" x14ac:dyDescent="0.25">
      <c r="A101" s="2" t="s">
        <v>28</v>
      </c>
      <c r="B101" s="27"/>
      <c r="C101" s="116" t="s">
        <v>66</v>
      </c>
      <c r="D101" s="49"/>
      <c r="E101" s="71"/>
      <c r="F101" s="72"/>
      <c r="G101" s="137"/>
      <c r="H101" s="27"/>
      <c r="L101"/>
      <c r="M101"/>
      <c r="N101"/>
      <c r="O101"/>
    </row>
    <row r="102" spans="1:15" s="7" customFormat="1" ht="15" customHeight="1" x14ac:dyDescent="0.25">
      <c r="A102" s="2"/>
      <c r="B102" s="27"/>
      <c r="C102" s="113" t="s">
        <v>111</v>
      </c>
      <c r="D102" s="45" t="s">
        <v>108</v>
      </c>
      <c r="E102" s="248">
        <v>12</v>
      </c>
      <c r="F102" s="249">
        <v>15</v>
      </c>
      <c r="G102" s="250">
        <v>16</v>
      </c>
      <c r="H102" s="27"/>
      <c r="L102"/>
      <c r="M102"/>
      <c r="N102"/>
      <c r="O102"/>
    </row>
    <row r="103" spans="1:15" s="7" customFormat="1" ht="15" customHeight="1" x14ac:dyDescent="0.25">
      <c r="A103" s="2"/>
      <c r="B103" s="27"/>
      <c r="C103" s="111" t="s">
        <v>112</v>
      </c>
      <c r="D103" s="45" t="s">
        <v>108</v>
      </c>
      <c r="E103" s="248">
        <v>0</v>
      </c>
      <c r="F103" s="249">
        <v>1</v>
      </c>
      <c r="G103" s="250">
        <v>0</v>
      </c>
      <c r="H103" s="27"/>
      <c r="L103"/>
      <c r="M103"/>
      <c r="N103"/>
      <c r="O103"/>
    </row>
    <row r="104" spans="1:15" s="7" customFormat="1" ht="15" customHeight="1" x14ac:dyDescent="0.25">
      <c r="A104" s="2"/>
      <c r="B104" s="27"/>
      <c r="C104" s="111" t="s">
        <v>113</v>
      </c>
      <c r="D104" s="45" t="s">
        <v>108</v>
      </c>
      <c r="E104" s="248">
        <v>0</v>
      </c>
      <c r="F104" s="249">
        <v>0</v>
      </c>
      <c r="G104" s="250">
        <v>0</v>
      </c>
      <c r="H104" s="27"/>
      <c r="L104"/>
      <c r="M104"/>
      <c r="N104"/>
      <c r="O104"/>
    </row>
    <row r="105" spans="1:15" s="7" customFormat="1" ht="15" customHeight="1" x14ac:dyDescent="0.25">
      <c r="A105" s="2"/>
      <c r="B105" s="27"/>
      <c r="C105" s="113" t="s">
        <v>114</v>
      </c>
      <c r="D105" s="45" t="s">
        <v>108</v>
      </c>
      <c r="E105" s="248">
        <v>12</v>
      </c>
      <c r="F105" s="249">
        <v>15</v>
      </c>
      <c r="G105" s="250">
        <v>16</v>
      </c>
      <c r="H105" s="27"/>
      <c r="L105"/>
      <c r="M105"/>
      <c r="N105"/>
      <c r="O105"/>
    </row>
    <row r="106" spans="1:15" s="7" customFormat="1" ht="15" customHeight="1" x14ac:dyDescent="0.25">
      <c r="A106" s="2"/>
      <c r="B106" s="27"/>
      <c r="C106" s="111" t="s">
        <v>115</v>
      </c>
      <c r="D106" s="45" t="s">
        <v>108</v>
      </c>
      <c r="E106" s="248">
        <v>0</v>
      </c>
      <c r="F106" s="249">
        <v>1</v>
      </c>
      <c r="G106" s="250">
        <v>0</v>
      </c>
      <c r="H106" s="27"/>
      <c r="L106"/>
      <c r="M106"/>
      <c r="N106"/>
      <c r="O106"/>
    </row>
    <row r="107" spans="1:15" s="7" customFormat="1" ht="15" customHeight="1" x14ac:dyDescent="0.25">
      <c r="A107" s="2"/>
      <c r="B107" s="27"/>
      <c r="C107" s="111" t="s">
        <v>116</v>
      </c>
      <c r="D107" s="45" t="s">
        <v>108</v>
      </c>
      <c r="E107" s="248">
        <v>1</v>
      </c>
      <c r="F107" s="249">
        <v>3</v>
      </c>
      <c r="G107" s="250">
        <v>1</v>
      </c>
      <c r="H107" s="27"/>
      <c r="L107"/>
      <c r="M107"/>
      <c r="N107"/>
      <c r="O107"/>
    </row>
    <row r="108" spans="1:15" s="7" customFormat="1" ht="15" customHeight="1" x14ac:dyDescent="0.25">
      <c r="A108" s="2"/>
      <c r="B108" s="27"/>
      <c r="C108" s="111" t="s">
        <v>178</v>
      </c>
      <c r="D108" s="45" t="s">
        <v>108</v>
      </c>
      <c r="E108" s="248">
        <v>11</v>
      </c>
      <c r="F108" s="249">
        <v>11</v>
      </c>
      <c r="G108" s="250">
        <v>15</v>
      </c>
      <c r="H108" s="27"/>
      <c r="L108"/>
      <c r="M108"/>
      <c r="N108"/>
      <c r="O108"/>
    </row>
    <row r="109" spans="1:15" s="7" customFormat="1" ht="15" customHeight="1" x14ac:dyDescent="0.25">
      <c r="A109" s="2"/>
      <c r="B109" s="27"/>
      <c r="C109" s="113" t="s">
        <v>117</v>
      </c>
      <c r="D109" s="45" t="s">
        <v>108</v>
      </c>
      <c r="E109" s="248">
        <v>0</v>
      </c>
      <c r="F109" s="249">
        <v>0</v>
      </c>
      <c r="G109" s="250">
        <v>0</v>
      </c>
      <c r="H109" s="27"/>
      <c r="L109"/>
      <c r="M109"/>
      <c r="N109"/>
      <c r="O109"/>
    </row>
    <row r="110" spans="1:15" s="7" customFormat="1" ht="15" customHeight="1" x14ac:dyDescent="0.25">
      <c r="A110" s="2"/>
      <c r="B110" s="27"/>
      <c r="C110" s="111" t="s">
        <v>115</v>
      </c>
      <c r="D110" s="45" t="s">
        <v>108</v>
      </c>
      <c r="E110" s="248">
        <v>0</v>
      </c>
      <c r="F110" s="249">
        <v>0</v>
      </c>
      <c r="G110" s="250">
        <v>0</v>
      </c>
      <c r="H110" s="27"/>
      <c r="L110"/>
      <c r="M110"/>
      <c r="N110"/>
      <c r="O110"/>
    </row>
    <row r="111" spans="1:15" s="7" customFormat="1" ht="15" customHeight="1" x14ac:dyDescent="0.25">
      <c r="A111" s="2"/>
      <c r="B111" s="27"/>
      <c r="C111" s="111" t="s">
        <v>116</v>
      </c>
      <c r="D111" s="45" t="s">
        <v>108</v>
      </c>
      <c r="E111" s="248">
        <v>0</v>
      </c>
      <c r="F111" s="249">
        <v>0</v>
      </c>
      <c r="G111" s="250">
        <v>0</v>
      </c>
      <c r="H111" s="27"/>
      <c r="L111"/>
      <c r="M111"/>
      <c r="N111"/>
      <c r="O111"/>
    </row>
    <row r="112" spans="1:15" s="7" customFormat="1" ht="15" customHeight="1" x14ac:dyDescent="0.25">
      <c r="A112" s="2"/>
      <c r="B112" s="27"/>
      <c r="C112" s="111" t="s">
        <v>178</v>
      </c>
      <c r="D112" s="45" t="s">
        <v>108</v>
      </c>
      <c r="E112" s="248">
        <v>0</v>
      </c>
      <c r="F112" s="249">
        <v>0</v>
      </c>
      <c r="G112" s="250">
        <v>0</v>
      </c>
      <c r="H112" s="27"/>
      <c r="L112"/>
      <c r="M112"/>
      <c r="N112"/>
      <c r="O112"/>
    </row>
    <row r="113" spans="1:15" s="7" customFormat="1" ht="15" customHeight="1" x14ac:dyDescent="0.25">
      <c r="A113" s="2"/>
      <c r="B113" s="27"/>
      <c r="C113" s="113" t="s">
        <v>132</v>
      </c>
      <c r="D113" s="45" t="s">
        <v>131</v>
      </c>
      <c r="E113" s="248">
        <v>0</v>
      </c>
      <c r="F113" s="249">
        <v>0</v>
      </c>
      <c r="G113" s="250">
        <v>0</v>
      </c>
      <c r="H113" s="27"/>
      <c r="L113"/>
      <c r="M113"/>
      <c r="N113"/>
      <c r="O113"/>
    </row>
    <row r="114" spans="1:15" s="7" customFormat="1" ht="15" customHeight="1" x14ac:dyDescent="0.25">
      <c r="A114" s="2"/>
      <c r="B114" s="27"/>
      <c r="C114" s="113" t="s">
        <v>133</v>
      </c>
      <c r="D114" s="45" t="s">
        <v>131</v>
      </c>
      <c r="E114" s="248">
        <v>8</v>
      </c>
      <c r="F114" s="249">
        <v>9</v>
      </c>
      <c r="G114" s="250">
        <v>24</v>
      </c>
      <c r="H114" s="27"/>
      <c r="L114"/>
      <c r="M114"/>
      <c r="N114"/>
      <c r="O114"/>
    </row>
    <row r="115" spans="1:15" s="7" customFormat="1" ht="26.4" x14ac:dyDescent="0.25">
      <c r="A115" s="2"/>
      <c r="B115" s="27"/>
      <c r="C115" s="113" t="s">
        <v>177</v>
      </c>
      <c r="D115" s="45" t="s">
        <v>108</v>
      </c>
      <c r="E115" s="248">
        <v>12</v>
      </c>
      <c r="F115" s="249">
        <v>14</v>
      </c>
      <c r="G115" s="250">
        <v>16</v>
      </c>
      <c r="H115" s="27"/>
      <c r="L115"/>
      <c r="M115"/>
      <c r="N115"/>
      <c r="O115"/>
    </row>
    <row r="116" spans="1:15" s="7" customFormat="1" ht="26.4" x14ac:dyDescent="0.25">
      <c r="A116" s="2"/>
      <c r="B116" s="27"/>
      <c r="C116" s="113" t="s">
        <v>283</v>
      </c>
      <c r="D116" s="45" t="s">
        <v>108</v>
      </c>
      <c r="E116" s="248">
        <v>0</v>
      </c>
      <c r="F116" s="249">
        <v>0</v>
      </c>
      <c r="G116" s="250">
        <v>0</v>
      </c>
      <c r="H116" s="27"/>
      <c r="L116"/>
      <c r="M116"/>
      <c r="N116"/>
      <c r="O116"/>
    </row>
    <row r="117" spans="1:15" s="7" customFormat="1" ht="26.4" x14ac:dyDescent="0.25">
      <c r="A117" s="2"/>
      <c r="B117" s="27"/>
      <c r="C117" s="113" t="s">
        <v>119</v>
      </c>
      <c r="D117" s="45" t="s">
        <v>108</v>
      </c>
      <c r="E117" s="248">
        <v>37</v>
      </c>
      <c r="F117" s="249">
        <v>57</v>
      </c>
      <c r="G117" s="250">
        <v>49</v>
      </c>
      <c r="H117" s="27"/>
      <c r="L117"/>
      <c r="M117"/>
      <c r="N117"/>
      <c r="O117"/>
    </row>
    <row r="118" spans="1:15" s="7" customFormat="1" ht="26.4" x14ac:dyDescent="0.25">
      <c r="A118" s="2"/>
      <c r="B118" s="27"/>
      <c r="C118" s="113" t="s">
        <v>120</v>
      </c>
      <c r="D118" s="45" t="s">
        <v>118</v>
      </c>
      <c r="E118" s="248">
        <v>49</v>
      </c>
      <c r="F118" s="249">
        <v>72</v>
      </c>
      <c r="G118" s="250">
        <v>65</v>
      </c>
      <c r="H118" s="27"/>
      <c r="L118"/>
      <c r="M118"/>
      <c r="N118"/>
      <c r="O118"/>
    </row>
    <row r="119" spans="1:15" s="7" customFormat="1" ht="15" customHeight="1" x14ac:dyDescent="0.25">
      <c r="A119" s="2"/>
      <c r="B119" s="27"/>
      <c r="C119" s="113" t="s">
        <v>122</v>
      </c>
      <c r="D119" s="45" t="s">
        <v>163</v>
      </c>
      <c r="E119" s="243">
        <v>0</v>
      </c>
      <c r="F119" s="242">
        <v>2.15</v>
      </c>
      <c r="G119" s="244">
        <v>0</v>
      </c>
      <c r="H119" s="27"/>
      <c r="L119"/>
      <c r="M119"/>
      <c r="N119"/>
      <c r="O119"/>
    </row>
    <row r="120" spans="1:15" s="7" customFormat="1" ht="15" customHeight="1" x14ac:dyDescent="0.25">
      <c r="A120" s="2"/>
      <c r="B120" s="27"/>
      <c r="C120" s="113" t="s">
        <v>343</v>
      </c>
      <c r="D120" s="45" t="s">
        <v>163</v>
      </c>
      <c r="E120" s="243">
        <v>1.27</v>
      </c>
      <c r="F120" s="242">
        <v>1.55</v>
      </c>
      <c r="G120" s="244">
        <v>1.3</v>
      </c>
      <c r="H120" s="27"/>
      <c r="L120"/>
      <c r="M120"/>
      <c r="N120"/>
      <c r="O120"/>
    </row>
    <row r="121" spans="1:15" s="7" customFormat="1" ht="15" customHeight="1" x14ac:dyDescent="0.25">
      <c r="A121" s="2"/>
      <c r="B121" s="27"/>
      <c r="C121" s="113" t="s">
        <v>344</v>
      </c>
      <c r="D121" s="45" t="s">
        <v>163</v>
      </c>
      <c r="E121" s="243">
        <v>0.33</v>
      </c>
      <c r="F121" s="242">
        <v>0.32</v>
      </c>
      <c r="G121" s="244">
        <v>0.32</v>
      </c>
      <c r="H121" s="27"/>
      <c r="L121"/>
      <c r="M121"/>
      <c r="N121"/>
      <c r="O121"/>
    </row>
    <row r="122" spans="1:15" s="7" customFormat="1" ht="14.55" customHeight="1" x14ac:dyDescent="0.25">
      <c r="A122" s="2"/>
      <c r="B122" s="27"/>
      <c r="C122" s="113" t="s">
        <v>121</v>
      </c>
      <c r="D122" s="45" t="s">
        <v>163</v>
      </c>
      <c r="E122" s="243">
        <v>1.27</v>
      </c>
      <c r="F122" s="242">
        <v>1.55</v>
      </c>
      <c r="G122" s="244">
        <v>1.3</v>
      </c>
      <c r="H122" s="27"/>
      <c r="L122"/>
      <c r="M122"/>
      <c r="N122"/>
      <c r="O122"/>
    </row>
    <row r="123" spans="1:15" s="7" customFormat="1" ht="15" customHeight="1" x14ac:dyDescent="0.25">
      <c r="A123" s="3"/>
      <c r="B123" s="27"/>
      <c r="C123" s="113" t="s">
        <v>97</v>
      </c>
      <c r="D123" s="45" t="s">
        <v>163</v>
      </c>
      <c r="E123" s="243">
        <v>0.31</v>
      </c>
      <c r="F123" s="242">
        <v>0.32</v>
      </c>
      <c r="G123" s="244">
        <v>0.32</v>
      </c>
      <c r="H123" s="27"/>
      <c r="L123"/>
      <c r="M123"/>
      <c r="N123"/>
      <c r="O123"/>
    </row>
    <row r="124" spans="1:15" s="7" customFormat="1" ht="15" customHeight="1" x14ac:dyDescent="0.25">
      <c r="A124" s="3"/>
      <c r="B124" s="27"/>
      <c r="C124" s="113" t="s">
        <v>123</v>
      </c>
      <c r="D124" s="45" t="s">
        <v>163</v>
      </c>
      <c r="E124" s="243">
        <v>35.79</v>
      </c>
      <c r="F124" s="242">
        <v>26.67</v>
      </c>
      <c r="G124" s="244">
        <v>28.06</v>
      </c>
      <c r="H124" s="27"/>
      <c r="L124"/>
      <c r="M124"/>
      <c r="N124"/>
      <c r="O124"/>
    </row>
    <row r="125" spans="1:15" ht="13.8" x14ac:dyDescent="0.25">
      <c r="C125" s="138" t="s">
        <v>403</v>
      </c>
      <c r="D125" s="45" t="s">
        <v>108</v>
      </c>
      <c r="E125" s="245">
        <v>8</v>
      </c>
      <c r="F125" s="240">
        <v>4</v>
      </c>
      <c r="G125" s="239">
        <v>7</v>
      </c>
    </row>
    <row r="126" spans="1:15" ht="15" customHeight="1" x14ac:dyDescent="0.25">
      <c r="C126" s="139" t="s">
        <v>134</v>
      </c>
      <c r="D126" s="51" t="s">
        <v>131</v>
      </c>
      <c r="E126" s="246">
        <v>0</v>
      </c>
      <c r="F126" s="247">
        <v>2</v>
      </c>
      <c r="G126" s="241">
        <v>1</v>
      </c>
    </row>
    <row r="127" spans="1:15" ht="15" customHeight="1" x14ac:dyDescent="0.25">
      <c r="C127" s="140" t="s">
        <v>129</v>
      </c>
      <c r="D127" s="50"/>
      <c r="E127" s="73"/>
      <c r="F127" s="74"/>
      <c r="G127" s="120"/>
    </row>
    <row r="128" spans="1:15" s="12" customFormat="1" ht="15" customHeight="1" x14ac:dyDescent="0.25">
      <c r="C128" s="138" t="s">
        <v>130</v>
      </c>
      <c r="D128" s="44" t="s">
        <v>131</v>
      </c>
      <c r="E128" s="419">
        <v>132</v>
      </c>
      <c r="F128" s="418">
        <v>132</v>
      </c>
      <c r="G128" s="420">
        <v>148</v>
      </c>
      <c r="L128"/>
      <c r="M128"/>
      <c r="N128"/>
      <c r="O128"/>
    </row>
    <row r="129" spans="3:15" s="12" customFormat="1" ht="15" customHeight="1" x14ac:dyDescent="0.25">
      <c r="C129" s="138" t="s">
        <v>404</v>
      </c>
      <c r="D129" s="45" t="s">
        <v>94</v>
      </c>
      <c r="E129" s="419">
        <f>SUM(E130:E131)</f>
        <v>1501.5</v>
      </c>
      <c r="F129" s="418">
        <f>SUM(F130:F131)</f>
        <v>1127</v>
      </c>
      <c r="G129" s="420">
        <f>SUM(G130:G131)</f>
        <v>1812</v>
      </c>
      <c r="L129"/>
      <c r="M129"/>
      <c r="N129"/>
      <c r="O129"/>
    </row>
    <row r="130" spans="3:15" s="12" customFormat="1" ht="15" customHeight="1" x14ac:dyDescent="0.25">
      <c r="C130" s="125" t="s">
        <v>135</v>
      </c>
      <c r="D130" s="45" t="s">
        <v>94</v>
      </c>
      <c r="E130" s="419">
        <v>1375</v>
      </c>
      <c r="F130" s="418">
        <v>604</v>
      </c>
      <c r="G130" s="420">
        <v>596</v>
      </c>
      <c r="L130"/>
      <c r="M130"/>
      <c r="N130"/>
      <c r="O130"/>
    </row>
    <row r="131" spans="3:15" s="12" customFormat="1" ht="39.6" x14ac:dyDescent="0.25">
      <c r="C131" s="421" t="s">
        <v>136</v>
      </c>
      <c r="D131" s="45" t="s">
        <v>94</v>
      </c>
      <c r="E131" s="419">
        <v>126.5</v>
      </c>
      <c r="F131" s="418">
        <v>523</v>
      </c>
      <c r="G131" s="420">
        <v>1216</v>
      </c>
      <c r="L131"/>
      <c r="M131"/>
      <c r="N131"/>
      <c r="O131"/>
    </row>
    <row r="132" spans="3:15" s="12" customFormat="1" ht="13.8" x14ac:dyDescent="0.25">
      <c r="C132" s="181" t="s">
        <v>254</v>
      </c>
      <c r="D132" s="80"/>
      <c r="E132" s="81"/>
      <c r="F132" s="87"/>
      <c r="G132" s="141"/>
      <c r="L132"/>
      <c r="M132"/>
      <c r="N132"/>
      <c r="O132"/>
    </row>
    <row r="133" spans="3:15" s="12" customFormat="1" ht="13.8" x14ac:dyDescent="0.25">
      <c r="C133" s="142" t="s">
        <v>255</v>
      </c>
      <c r="D133" s="95" t="s">
        <v>131</v>
      </c>
      <c r="E133" s="70">
        <v>11</v>
      </c>
      <c r="F133" s="70">
        <v>63</v>
      </c>
      <c r="G133" s="124">
        <v>40</v>
      </c>
      <c r="L133"/>
      <c r="M133"/>
      <c r="N133"/>
      <c r="O133"/>
    </row>
    <row r="134" spans="3:15" s="12" customFormat="1" ht="26.4" x14ac:dyDescent="0.25">
      <c r="C134" s="383" t="s">
        <v>394</v>
      </c>
      <c r="D134" s="95" t="s">
        <v>84</v>
      </c>
      <c r="E134" s="384">
        <v>0.19</v>
      </c>
      <c r="F134" s="385" t="s">
        <v>329</v>
      </c>
      <c r="G134" s="386" t="s">
        <v>329</v>
      </c>
      <c r="L134"/>
      <c r="M134"/>
      <c r="N134"/>
      <c r="O134"/>
    </row>
    <row r="135" spans="3:15" s="12" customFormat="1" ht="13.8" x14ac:dyDescent="0.25">
      <c r="C135" s="181" t="s">
        <v>225</v>
      </c>
      <c r="D135" s="80"/>
      <c r="E135" s="81"/>
      <c r="F135" s="87"/>
      <c r="G135" s="141"/>
      <c r="L135"/>
      <c r="M135"/>
      <c r="N135"/>
      <c r="O135"/>
    </row>
    <row r="136" spans="3:15" s="12" customFormat="1" ht="13.8" x14ac:dyDescent="0.25">
      <c r="C136" s="142" t="s">
        <v>215</v>
      </c>
      <c r="D136" s="45" t="s">
        <v>217</v>
      </c>
      <c r="E136" s="278" t="s">
        <v>327</v>
      </c>
      <c r="F136" s="278" t="s">
        <v>327</v>
      </c>
      <c r="G136" s="279" t="s">
        <v>327</v>
      </c>
      <c r="L136"/>
      <c r="M136"/>
      <c r="N136"/>
      <c r="O136"/>
    </row>
    <row r="137" spans="3:15" s="12" customFormat="1" ht="13.8" x14ac:dyDescent="0.25">
      <c r="C137" s="142" t="s">
        <v>216</v>
      </c>
      <c r="D137" s="45" t="s">
        <v>217</v>
      </c>
      <c r="E137" s="278" t="s">
        <v>327</v>
      </c>
      <c r="F137" s="278" t="s">
        <v>327</v>
      </c>
      <c r="G137" s="279" t="s">
        <v>327</v>
      </c>
      <c r="L137"/>
      <c r="M137"/>
      <c r="N137"/>
      <c r="O137"/>
    </row>
    <row r="138" spans="3:15" s="12" customFormat="1" ht="13.8" x14ac:dyDescent="0.25">
      <c r="C138" s="142" t="s">
        <v>218</v>
      </c>
      <c r="D138" s="45" t="s">
        <v>217</v>
      </c>
      <c r="E138" s="278" t="s">
        <v>327</v>
      </c>
      <c r="F138" s="278" t="s">
        <v>327</v>
      </c>
      <c r="G138" s="279" t="s">
        <v>328</v>
      </c>
      <c r="L138"/>
      <c r="M138"/>
      <c r="N138"/>
      <c r="O138"/>
    </row>
    <row r="139" spans="3:15" s="12" customFormat="1" ht="14.4" thickBot="1" x14ac:dyDescent="0.3">
      <c r="C139" s="143" t="s">
        <v>219</v>
      </c>
      <c r="D139" s="130" t="s">
        <v>217</v>
      </c>
      <c r="E139" s="280" t="s">
        <v>327</v>
      </c>
      <c r="F139" s="280" t="s">
        <v>327</v>
      </c>
      <c r="G139" s="281" t="s">
        <v>328</v>
      </c>
      <c r="L139"/>
      <c r="M139"/>
      <c r="N139"/>
      <c r="O139"/>
    </row>
    <row r="140" spans="3:15" s="12" customFormat="1" ht="15" customHeight="1" x14ac:dyDescent="0.25">
      <c r="C140" s="56"/>
      <c r="D140" s="57"/>
      <c r="E140" s="37"/>
      <c r="F140" s="37"/>
      <c r="G140" s="37"/>
      <c r="L140"/>
      <c r="M140"/>
      <c r="N140"/>
      <c r="O140"/>
    </row>
    <row r="141" spans="3:15" s="12" customFormat="1" ht="30.6" customHeight="1" x14ac:dyDescent="0.25">
      <c r="C141" s="447" t="s">
        <v>323</v>
      </c>
      <c r="D141" s="447"/>
      <c r="E141" s="447"/>
      <c r="F141" s="447"/>
      <c r="G141" s="447"/>
      <c r="L141"/>
      <c r="M141"/>
      <c r="N141"/>
      <c r="O141"/>
    </row>
    <row r="142" spans="3:15" s="12" customFormat="1" ht="15" customHeight="1" x14ac:dyDescent="0.25">
      <c r="C142" s="56"/>
      <c r="D142" s="57"/>
      <c r="E142" s="37"/>
      <c r="F142" s="37"/>
      <c r="G142" s="37"/>
      <c r="L142"/>
      <c r="M142"/>
      <c r="N142"/>
      <c r="O142"/>
    </row>
    <row r="143" spans="3:15" s="12" customFormat="1" ht="15" hidden="1" customHeight="1" x14ac:dyDescent="0.25">
      <c r="L143"/>
      <c r="M143"/>
      <c r="N143"/>
      <c r="O143"/>
    </row>
    <row r="144" spans="3:15" s="12" customFormat="1" ht="15" hidden="1" customHeight="1" x14ac:dyDescent="0.25">
      <c r="L144"/>
      <c r="M144"/>
      <c r="N144"/>
      <c r="O144"/>
    </row>
    <row r="145" spans="3:7" ht="15" hidden="1" customHeight="1" x14ac:dyDescent="0.25">
      <c r="C145" s="12"/>
      <c r="D145" s="12"/>
      <c r="E145" s="12"/>
      <c r="F145" s="12"/>
      <c r="G145" s="12"/>
    </row>
    <row r="146" spans="3:7" ht="15" hidden="1" customHeight="1" x14ac:dyDescent="0.25">
      <c r="C146" s="12"/>
      <c r="D146" s="12"/>
      <c r="E146" s="12"/>
      <c r="F146" s="12"/>
      <c r="G146" s="12"/>
    </row>
    <row r="147" spans="3:7" ht="15" hidden="1" customHeight="1" x14ac:dyDescent="0.25"/>
    <row r="148" spans="3:7" ht="15" hidden="1" customHeight="1" x14ac:dyDescent="0.25"/>
    <row r="149" spans="3:7" ht="15" hidden="1" customHeight="1" x14ac:dyDescent="0.25"/>
    <row r="150" spans="3:7" ht="15" hidden="1" customHeight="1" x14ac:dyDescent="0.25"/>
    <row r="151" spans="3:7" ht="15" hidden="1" customHeight="1" x14ac:dyDescent="0.25"/>
    <row r="152" spans="3:7" ht="15" hidden="1" customHeight="1" x14ac:dyDescent="0.25"/>
    <row r="153" spans="3:7" ht="15" hidden="1" customHeight="1" x14ac:dyDescent="0.25"/>
    <row r="154" spans="3:7" ht="15" hidden="1" customHeight="1" x14ac:dyDescent="0.25"/>
    <row r="155" spans="3:7" ht="15" hidden="1" customHeight="1" x14ac:dyDescent="0.25"/>
    <row r="156" spans="3:7" ht="15" hidden="1" customHeight="1" x14ac:dyDescent="0.25"/>
    <row r="157" spans="3:7" ht="15" hidden="1" customHeight="1" x14ac:dyDescent="0.25"/>
    <row r="158" spans="3:7" ht="15" hidden="1" customHeight="1" x14ac:dyDescent="0.25"/>
    <row r="159" spans="3:7" ht="15" hidden="1" customHeight="1" x14ac:dyDescent="0.25"/>
    <row r="160" spans="3:7" ht="15" hidden="1" customHeight="1" x14ac:dyDescent="0.25"/>
    <row r="161" ht="15" hidden="1" customHeight="1" x14ac:dyDescent="0.25"/>
    <row r="162" ht="15" hidden="1" customHeight="1" x14ac:dyDescent="0.25"/>
    <row r="163" ht="15" hidden="1" customHeight="1" x14ac:dyDescent="0.25"/>
    <row r="164" ht="15" hidden="1" customHeight="1" x14ac:dyDescent="0.25"/>
    <row r="165" ht="15" hidden="1" customHeight="1" x14ac:dyDescent="0.25"/>
    <row r="166" ht="15" hidden="1" customHeight="1" x14ac:dyDescent="0.25"/>
    <row r="167" ht="15" hidden="1" customHeight="1" x14ac:dyDescent="0.25"/>
    <row r="168" ht="15" hidden="1" customHeight="1" x14ac:dyDescent="0.25"/>
    <row r="169" ht="15" hidden="1" customHeight="1" x14ac:dyDescent="0.25"/>
    <row r="170" ht="15" hidden="1" customHeight="1" x14ac:dyDescent="0.25"/>
    <row r="171" ht="15" hidden="1" customHeight="1" x14ac:dyDescent="0.25"/>
    <row r="172" ht="15" hidden="1" customHeight="1" x14ac:dyDescent="0.25"/>
    <row r="173" ht="15" hidden="1" customHeight="1" x14ac:dyDescent="0.25"/>
    <row r="174" ht="15" hidden="1" customHeight="1" x14ac:dyDescent="0.25"/>
    <row r="175" ht="15" hidden="1" customHeight="1" x14ac:dyDescent="0.25"/>
    <row r="176" ht="15" hidden="1" customHeight="1" x14ac:dyDescent="0.25"/>
    <row r="177" ht="0" hidden="1" customHeight="1" x14ac:dyDescent="0.25"/>
    <row r="178" ht="0" hidden="1" customHeight="1" x14ac:dyDescent="0.25"/>
    <row r="179" ht="0" hidden="1" customHeight="1" x14ac:dyDescent="0.25"/>
    <row r="180" ht="0" hidden="1" customHeight="1" x14ac:dyDescent="0.25"/>
  </sheetData>
  <mergeCells count="1">
    <mergeCell ref="C141:G141"/>
  </mergeCells>
  <pageMargins left="0.7" right="0.7" top="0.75" bottom="0.75" header="0.3" footer="0.3"/>
  <pageSetup paperSize="9" scale="61" orientation="portrait" r:id="rId1"/>
  <headerFooter differentFirst="1">
    <firstHeader xml:space="preserve">&amp;R&amp;G
</firstHeader>
  </headerFooter>
  <rowBreaks count="2" manualBreakCount="2">
    <brk id="49" min="2" max="6" man="1"/>
    <brk id="94" min="2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69D"/>
  </sheetPr>
  <dimension ref="A1:H91"/>
  <sheetViews>
    <sheetView view="pageBreakPreview" topLeftCell="B1" zoomScale="85" zoomScaleNormal="85" zoomScaleSheetLayoutView="85" zoomScalePageLayoutView="40" workbookViewId="0">
      <selection activeCell="B1" sqref="B1"/>
    </sheetView>
  </sheetViews>
  <sheetFormatPr defaultColWidth="0" defaultRowHeight="15" customHeight="1" zeroHeight="1" x14ac:dyDescent="0.25"/>
  <cols>
    <col min="1" max="1" width="13.19921875" style="4" hidden="1" customWidth="1"/>
    <col min="2" max="2" width="8.796875" style="12" customWidth="1"/>
    <col min="3" max="3" width="65.59765625" style="4" customWidth="1"/>
    <col min="4" max="4" width="15.796875" style="54" customWidth="1"/>
    <col min="5" max="7" width="15.796875" style="4" customWidth="1"/>
    <col min="8" max="8" width="9.796875" style="12" customWidth="1"/>
    <col min="9" max="16384" width="11.296875" style="4" hidden="1"/>
  </cols>
  <sheetData>
    <row r="1" spans="1:8" s="12" customFormat="1" ht="15" customHeight="1" x14ac:dyDescent="0.25"/>
    <row r="2" spans="1:8" s="12" customFormat="1" ht="15" customHeight="1" x14ac:dyDescent="0.25"/>
    <row r="3" spans="1:8" s="27" customFormat="1" ht="15" customHeight="1" thickBot="1" x14ac:dyDescent="0.3">
      <c r="A3" s="34"/>
      <c r="C3" s="33"/>
      <c r="D3" s="33"/>
      <c r="E3" s="33"/>
      <c r="F3" s="35"/>
      <c r="G3" s="35"/>
      <c r="H3" s="35"/>
    </row>
    <row r="4" spans="1:8" s="7" customFormat="1" ht="30" customHeight="1" x14ac:dyDescent="0.25">
      <c r="A4" s="3" t="s">
        <v>4</v>
      </c>
      <c r="B4" s="27"/>
      <c r="C4" s="103" t="s">
        <v>158</v>
      </c>
      <c r="D4" s="104" t="s">
        <v>102</v>
      </c>
      <c r="E4" s="105">
        <v>2020</v>
      </c>
      <c r="F4" s="106">
        <v>2019</v>
      </c>
      <c r="G4" s="107">
        <v>2018</v>
      </c>
      <c r="H4" s="27"/>
    </row>
    <row r="5" spans="1:8" s="7" customFormat="1" ht="15" customHeight="1" x14ac:dyDescent="0.25">
      <c r="A5" s="1" t="s">
        <v>5</v>
      </c>
      <c r="B5" s="27"/>
      <c r="C5" s="185" t="s">
        <v>165</v>
      </c>
      <c r="D5" s="86"/>
      <c r="E5" s="186"/>
      <c r="F5" s="187"/>
      <c r="G5" s="188"/>
      <c r="H5" s="27"/>
    </row>
    <row r="6" spans="1:8" s="7" customFormat="1" ht="15" customHeight="1" x14ac:dyDescent="0.25">
      <c r="A6" s="1" t="s">
        <v>2</v>
      </c>
      <c r="B6" s="27"/>
      <c r="C6" s="110" t="s">
        <v>67</v>
      </c>
      <c r="D6" s="45" t="s">
        <v>108</v>
      </c>
      <c r="E6" s="77">
        <v>12</v>
      </c>
      <c r="F6" s="265">
        <f>SUM(F7:F9)</f>
        <v>12</v>
      </c>
      <c r="G6" s="264">
        <f>SUM(G7:G9)</f>
        <v>12</v>
      </c>
      <c r="H6" s="31"/>
    </row>
    <row r="7" spans="1:8" s="7" customFormat="1" ht="15" customHeight="1" x14ac:dyDescent="0.25">
      <c r="A7" s="1" t="s">
        <v>3</v>
      </c>
      <c r="B7" s="27"/>
      <c r="C7" s="111" t="s">
        <v>68</v>
      </c>
      <c r="D7" s="45" t="s">
        <v>108</v>
      </c>
      <c r="E7" s="77">
        <v>4</v>
      </c>
      <c r="F7" s="265">
        <v>4</v>
      </c>
      <c r="G7" s="264">
        <v>4</v>
      </c>
      <c r="H7" s="31"/>
    </row>
    <row r="8" spans="1:8" s="7" customFormat="1" ht="15" customHeight="1" x14ac:dyDescent="0.25">
      <c r="A8" s="1" t="s">
        <v>6</v>
      </c>
      <c r="B8" s="27"/>
      <c r="C8" s="111" t="s">
        <v>69</v>
      </c>
      <c r="D8" s="45" t="s">
        <v>108</v>
      </c>
      <c r="E8" s="77">
        <v>5</v>
      </c>
      <c r="F8" s="265">
        <v>5</v>
      </c>
      <c r="G8" s="264">
        <v>5</v>
      </c>
      <c r="H8" s="30"/>
    </row>
    <row r="9" spans="1:8" s="7" customFormat="1" ht="15" customHeight="1" x14ac:dyDescent="0.25">
      <c r="A9" s="1" t="s">
        <v>7</v>
      </c>
      <c r="B9" s="27"/>
      <c r="C9" s="111" t="s">
        <v>70</v>
      </c>
      <c r="D9" s="45" t="s">
        <v>108</v>
      </c>
      <c r="E9" s="77">
        <v>3</v>
      </c>
      <c r="F9" s="265">
        <v>3</v>
      </c>
      <c r="G9" s="264">
        <v>3</v>
      </c>
      <c r="H9" s="31"/>
    </row>
    <row r="10" spans="1:8" s="7" customFormat="1" ht="15" customHeight="1" x14ac:dyDescent="0.25">
      <c r="A10" s="1"/>
      <c r="B10" s="27"/>
      <c r="C10" s="113" t="s">
        <v>60</v>
      </c>
      <c r="D10" s="45"/>
      <c r="E10" s="77"/>
      <c r="F10" s="265"/>
      <c r="G10" s="264"/>
      <c r="H10" s="31"/>
    </row>
    <row r="11" spans="1:8" s="7" customFormat="1" ht="15" customHeight="1" x14ac:dyDescent="0.25">
      <c r="A11" s="1" t="s">
        <v>8</v>
      </c>
      <c r="B11" s="27"/>
      <c r="C11" s="111" t="s">
        <v>166</v>
      </c>
      <c r="D11" s="45" t="s">
        <v>108</v>
      </c>
      <c r="E11" s="77">
        <v>11</v>
      </c>
      <c r="F11" s="265">
        <v>11</v>
      </c>
      <c r="G11" s="408">
        <v>11</v>
      </c>
      <c r="H11" s="31"/>
    </row>
    <row r="12" spans="1:8" s="7" customFormat="1" ht="15" customHeight="1" x14ac:dyDescent="0.25">
      <c r="A12" s="1" t="s">
        <v>9</v>
      </c>
      <c r="B12" s="27"/>
      <c r="C12" s="114" t="s">
        <v>167</v>
      </c>
      <c r="D12" s="51" t="s">
        <v>108</v>
      </c>
      <c r="E12" s="79">
        <v>1</v>
      </c>
      <c r="F12" s="409">
        <v>1</v>
      </c>
      <c r="G12" s="410">
        <v>1</v>
      </c>
      <c r="H12" s="31"/>
    </row>
    <row r="13" spans="1:8" s="7" customFormat="1" ht="15" customHeight="1" x14ac:dyDescent="0.25">
      <c r="A13" s="4" t="s">
        <v>13</v>
      </c>
      <c r="B13" s="27"/>
      <c r="C13" s="116" t="s">
        <v>168</v>
      </c>
      <c r="D13" s="49"/>
      <c r="E13" s="66"/>
      <c r="F13" s="67"/>
      <c r="G13" s="117"/>
      <c r="H13" s="29"/>
    </row>
    <row r="14" spans="1:8" s="7" customFormat="1" ht="15" customHeight="1" x14ac:dyDescent="0.25">
      <c r="A14" s="4" t="s">
        <v>14</v>
      </c>
      <c r="B14" s="27"/>
      <c r="C14" s="113" t="s">
        <v>335</v>
      </c>
      <c r="D14" s="45" t="s">
        <v>108</v>
      </c>
      <c r="E14" s="330">
        <v>0</v>
      </c>
      <c r="F14" s="265">
        <v>0</v>
      </c>
      <c r="G14" s="264">
        <v>0</v>
      </c>
      <c r="H14" s="29"/>
    </row>
    <row r="15" spans="1:8" s="7" customFormat="1" ht="15" customHeight="1" x14ac:dyDescent="0.25">
      <c r="A15" s="4" t="s">
        <v>15</v>
      </c>
      <c r="B15" s="27"/>
      <c r="C15" s="113" t="s">
        <v>336</v>
      </c>
      <c r="D15" s="45" t="s">
        <v>108</v>
      </c>
      <c r="E15" s="330">
        <v>2</v>
      </c>
      <c r="F15" s="266">
        <v>4</v>
      </c>
      <c r="G15" s="267">
        <v>4</v>
      </c>
      <c r="H15" s="43"/>
    </row>
    <row r="16" spans="1:8" s="7" customFormat="1" ht="15" customHeight="1" x14ac:dyDescent="0.25">
      <c r="A16" s="4" t="s">
        <v>16</v>
      </c>
      <c r="B16" s="27"/>
      <c r="C16" s="119" t="s">
        <v>337</v>
      </c>
      <c r="D16" s="51" t="s">
        <v>108</v>
      </c>
      <c r="E16" s="331">
        <v>10</v>
      </c>
      <c r="F16" s="268">
        <v>8</v>
      </c>
      <c r="G16" s="269">
        <v>8</v>
      </c>
      <c r="H16" s="38"/>
    </row>
    <row r="17" spans="1:8" s="7" customFormat="1" ht="15" customHeight="1" x14ac:dyDescent="0.25">
      <c r="A17" s="2" t="s">
        <v>21</v>
      </c>
      <c r="B17" s="27"/>
      <c r="C17" s="116" t="s">
        <v>169</v>
      </c>
      <c r="D17" s="49"/>
      <c r="E17" s="66"/>
      <c r="F17" s="74"/>
      <c r="G17" s="120"/>
      <c r="H17" s="36"/>
    </row>
    <row r="18" spans="1:8" s="27" customFormat="1" ht="15" customHeight="1" x14ac:dyDescent="0.25">
      <c r="A18" s="25" t="s">
        <v>26</v>
      </c>
      <c r="C18" s="113" t="s">
        <v>179</v>
      </c>
      <c r="D18" s="45" t="s">
        <v>108</v>
      </c>
      <c r="E18" s="77">
        <v>3</v>
      </c>
      <c r="F18" s="63">
        <v>4</v>
      </c>
      <c r="G18" s="264">
        <v>4</v>
      </c>
      <c r="H18" s="40"/>
    </row>
    <row r="19" spans="1:8" s="27" customFormat="1" ht="15" customHeight="1" x14ac:dyDescent="0.25">
      <c r="A19" s="25" t="s">
        <v>27</v>
      </c>
      <c r="C19" s="111" t="s">
        <v>155</v>
      </c>
      <c r="D19" s="45" t="s">
        <v>108</v>
      </c>
      <c r="E19" s="77">
        <v>3</v>
      </c>
      <c r="F19" s="63">
        <v>4</v>
      </c>
      <c r="G19" s="264">
        <v>4</v>
      </c>
      <c r="H19" s="41"/>
    </row>
    <row r="20" spans="1:8" s="27" customFormat="1" ht="15" customHeight="1" x14ac:dyDescent="0.25">
      <c r="A20" s="25"/>
      <c r="C20" s="113" t="s">
        <v>180</v>
      </c>
      <c r="D20" s="45" t="s">
        <v>108</v>
      </c>
      <c r="E20" s="77">
        <v>7</v>
      </c>
      <c r="F20" s="63">
        <v>7</v>
      </c>
      <c r="G20" s="264">
        <v>7</v>
      </c>
      <c r="H20" s="41"/>
    </row>
    <row r="21" spans="1:8" s="27" customFormat="1" ht="15" customHeight="1" x14ac:dyDescent="0.25">
      <c r="A21" s="25"/>
      <c r="C21" s="111" t="s">
        <v>155</v>
      </c>
      <c r="D21" s="45" t="s">
        <v>108</v>
      </c>
      <c r="E21" s="77">
        <v>1</v>
      </c>
      <c r="F21" s="63">
        <v>1</v>
      </c>
      <c r="G21" s="264">
        <v>1</v>
      </c>
      <c r="H21" s="41"/>
    </row>
    <row r="22" spans="1:8" s="27" customFormat="1" ht="15" customHeight="1" x14ac:dyDescent="0.25">
      <c r="A22" s="25"/>
      <c r="C22" s="113" t="s">
        <v>181</v>
      </c>
      <c r="D22" s="45" t="s">
        <v>108</v>
      </c>
      <c r="E22" s="77">
        <v>3</v>
      </c>
      <c r="F22" s="63">
        <v>4</v>
      </c>
      <c r="G22" s="264">
        <v>4</v>
      </c>
      <c r="H22" s="41"/>
    </row>
    <row r="23" spans="1:8" s="27" customFormat="1" ht="15" customHeight="1" x14ac:dyDescent="0.25">
      <c r="A23" s="25"/>
      <c r="C23" s="111" t="s">
        <v>155</v>
      </c>
      <c r="D23" s="45" t="s">
        <v>108</v>
      </c>
      <c r="E23" s="77">
        <v>2</v>
      </c>
      <c r="F23" s="63">
        <v>3</v>
      </c>
      <c r="G23" s="264">
        <v>3</v>
      </c>
      <c r="H23" s="41"/>
    </row>
    <row r="24" spans="1:8" s="27" customFormat="1" ht="15" customHeight="1" x14ac:dyDescent="0.25">
      <c r="A24" s="25"/>
      <c r="C24" s="113" t="s">
        <v>182</v>
      </c>
      <c r="D24" s="45" t="s">
        <v>108</v>
      </c>
      <c r="E24" s="77">
        <v>4</v>
      </c>
      <c r="F24" s="328" t="s">
        <v>329</v>
      </c>
      <c r="G24" s="267" t="s">
        <v>329</v>
      </c>
      <c r="H24" s="41"/>
    </row>
    <row r="25" spans="1:8" s="27" customFormat="1" ht="15" customHeight="1" x14ac:dyDescent="0.25">
      <c r="A25" s="25" t="s">
        <v>28</v>
      </c>
      <c r="C25" s="114" t="s">
        <v>155</v>
      </c>
      <c r="D25" s="51" t="s">
        <v>108</v>
      </c>
      <c r="E25" s="75">
        <v>2</v>
      </c>
      <c r="F25" s="329" t="s">
        <v>329</v>
      </c>
      <c r="G25" s="269" t="s">
        <v>329</v>
      </c>
      <c r="H25" s="40"/>
    </row>
    <row r="26" spans="1:8" ht="15" customHeight="1" x14ac:dyDescent="0.25">
      <c r="C26" s="121" t="s">
        <v>71</v>
      </c>
      <c r="D26" s="50"/>
      <c r="E26" s="73"/>
      <c r="F26" s="78"/>
      <c r="G26" s="122"/>
      <c r="H26" s="33"/>
    </row>
    <row r="27" spans="1:8" ht="15" customHeight="1" x14ac:dyDescent="0.25">
      <c r="C27" s="123" t="s">
        <v>99</v>
      </c>
      <c r="D27" s="45" t="s">
        <v>108</v>
      </c>
      <c r="E27" s="70">
        <f>SUM(E28:E29)</f>
        <v>18</v>
      </c>
      <c r="F27" s="70">
        <f>SUM(F28:F29)</f>
        <v>16</v>
      </c>
      <c r="G27" s="124">
        <f>SUM(G28:G29)</f>
        <v>15</v>
      </c>
      <c r="H27" s="33"/>
    </row>
    <row r="28" spans="1:8" ht="15" customHeight="1" x14ac:dyDescent="0.25">
      <c r="C28" s="125" t="s">
        <v>100</v>
      </c>
      <c r="D28" s="45" t="s">
        <v>108</v>
      </c>
      <c r="E28" s="69">
        <v>16</v>
      </c>
      <c r="F28" s="70">
        <v>14</v>
      </c>
      <c r="G28" s="124">
        <v>14</v>
      </c>
      <c r="H28" s="32"/>
    </row>
    <row r="29" spans="1:8" ht="15" customHeight="1" x14ac:dyDescent="0.25">
      <c r="C29" s="126" t="s">
        <v>101</v>
      </c>
      <c r="D29" s="51" t="s">
        <v>108</v>
      </c>
      <c r="E29" s="75">
        <v>2</v>
      </c>
      <c r="F29" s="76">
        <v>2</v>
      </c>
      <c r="G29" s="124">
        <v>1</v>
      </c>
      <c r="H29" s="33"/>
    </row>
    <row r="30" spans="1:8" s="94" customFormat="1" ht="15" customHeight="1" x14ac:dyDescent="0.25">
      <c r="A30" s="89"/>
      <c r="B30" s="90"/>
      <c r="C30" s="127" t="s">
        <v>210</v>
      </c>
      <c r="D30" s="91"/>
      <c r="E30" s="92"/>
      <c r="F30" s="93"/>
      <c r="G30" s="128"/>
      <c r="H30" s="90"/>
    </row>
    <row r="31" spans="1:8" s="94" customFormat="1" ht="26.4" x14ac:dyDescent="0.25">
      <c r="A31" s="89"/>
      <c r="B31" s="90"/>
      <c r="C31" s="129" t="s">
        <v>226</v>
      </c>
      <c r="D31" s="95" t="s">
        <v>84</v>
      </c>
      <c r="E31" s="374">
        <v>100</v>
      </c>
      <c r="F31" s="374">
        <v>100</v>
      </c>
      <c r="G31" s="396">
        <v>100</v>
      </c>
      <c r="H31" s="90"/>
    </row>
    <row r="32" spans="1:8" s="94" customFormat="1" ht="26.4" x14ac:dyDescent="0.25">
      <c r="A32" s="89"/>
      <c r="B32" s="90"/>
      <c r="C32" s="129" t="s">
        <v>227</v>
      </c>
      <c r="D32" s="95" t="s">
        <v>84</v>
      </c>
      <c r="E32" s="375">
        <v>100</v>
      </c>
      <c r="F32" s="374">
        <v>100</v>
      </c>
      <c r="G32" s="396">
        <v>100</v>
      </c>
      <c r="H32" s="90"/>
    </row>
    <row r="33" spans="1:8" s="94" customFormat="1" ht="15" customHeight="1" x14ac:dyDescent="0.25">
      <c r="A33" s="89"/>
      <c r="B33" s="90"/>
      <c r="C33" s="129" t="s">
        <v>211</v>
      </c>
      <c r="D33" s="95" t="s">
        <v>131</v>
      </c>
      <c r="E33" s="96">
        <v>0</v>
      </c>
      <c r="F33" s="97">
        <v>0</v>
      </c>
      <c r="G33" s="251">
        <v>0</v>
      </c>
      <c r="H33" s="90"/>
    </row>
    <row r="34" spans="1:8" s="94" customFormat="1" ht="26.4" x14ac:dyDescent="0.25">
      <c r="A34" s="89"/>
      <c r="B34" s="90"/>
      <c r="C34" s="129" t="s">
        <v>212</v>
      </c>
      <c r="D34" s="95" t="s">
        <v>94</v>
      </c>
      <c r="E34" s="96">
        <v>0.1</v>
      </c>
      <c r="F34" s="97">
        <v>0.75600000000000001</v>
      </c>
      <c r="G34" s="251">
        <v>0</v>
      </c>
      <c r="H34" s="90"/>
    </row>
    <row r="35" spans="1:8" s="94" customFormat="1" ht="13.8" x14ac:dyDescent="0.25">
      <c r="A35" s="89"/>
      <c r="B35" s="90"/>
      <c r="C35" s="129" t="s">
        <v>213</v>
      </c>
      <c r="D35" s="95" t="s">
        <v>131</v>
      </c>
      <c r="E35" s="96">
        <v>155</v>
      </c>
      <c r="F35" s="97">
        <v>84</v>
      </c>
      <c r="G35" s="270" t="s">
        <v>329</v>
      </c>
      <c r="H35" s="90"/>
    </row>
    <row r="36" spans="1:8" s="94" customFormat="1" ht="13.8" x14ac:dyDescent="0.25">
      <c r="A36" s="89"/>
      <c r="B36" s="90"/>
      <c r="C36" s="129" t="s">
        <v>214</v>
      </c>
      <c r="D36" s="95" t="s">
        <v>84</v>
      </c>
      <c r="E36" s="96">
        <v>100</v>
      </c>
      <c r="F36" s="97">
        <v>100</v>
      </c>
      <c r="G36" s="270" t="s">
        <v>329</v>
      </c>
      <c r="H36" s="90"/>
    </row>
    <row r="37" spans="1:8" ht="15" customHeight="1" x14ac:dyDescent="0.25">
      <c r="C37" s="360" t="s">
        <v>72</v>
      </c>
      <c r="D37" s="80"/>
      <c r="E37" s="81"/>
      <c r="F37" s="87"/>
      <c r="G37" s="141"/>
      <c r="H37" s="33"/>
    </row>
    <row r="38" spans="1:8" ht="15" customHeight="1" x14ac:dyDescent="0.25">
      <c r="C38" s="361" t="s">
        <v>73</v>
      </c>
      <c r="D38" s="44" t="s">
        <v>94</v>
      </c>
      <c r="E38" s="77">
        <v>44.64</v>
      </c>
      <c r="F38" s="76">
        <v>46.64</v>
      </c>
      <c r="G38" s="397">
        <v>46.64</v>
      </c>
      <c r="H38" s="33"/>
    </row>
    <row r="39" spans="1:8" ht="15" customHeight="1" x14ac:dyDescent="0.25">
      <c r="C39" s="360" t="s">
        <v>203</v>
      </c>
      <c r="D39" s="80"/>
      <c r="E39" s="81"/>
      <c r="F39" s="74"/>
      <c r="G39" s="120"/>
      <c r="H39" s="33"/>
    </row>
    <row r="40" spans="1:8" ht="15" customHeight="1" x14ac:dyDescent="0.25">
      <c r="C40" s="359" t="s">
        <v>398</v>
      </c>
      <c r="D40" s="45"/>
      <c r="E40" s="96"/>
      <c r="F40" s="374"/>
      <c r="G40" s="396"/>
      <c r="H40" s="33"/>
    </row>
    <row r="41" spans="1:8" ht="15" customHeight="1" x14ac:dyDescent="0.25">
      <c r="C41" s="222" t="s">
        <v>206</v>
      </c>
      <c r="D41" s="45" t="s">
        <v>131</v>
      </c>
      <c r="E41" s="96">
        <v>24</v>
      </c>
      <c r="F41" s="374">
        <v>26</v>
      </c>
      <c r="G41" s="396">
        <v>26</v>
      </c>
      <c r="H41" s="33"/>
    </row>
    <row r="42" spans="1:8" ht="15" customHeight="1" x14ac:dyDescent="0.25">
      <c r="C42" s="222" t="s">
        <v>205</v>
      </c>
      <c r="D42" s="45" t="s">
        <v>131</v>
      </c>
      <c r="E42" s="96">
        <v>24</v>
      </c>
      <c r="F42" s="374">
        <v>26</v>
      </c>
      <c r="G42" s="396">
        <v>26</v>
      </c>
      <c r="H42" s="33"/>
    </row>
    <row r="43" spans="1:8" ht="15" customHeight="1" thickBot="1" x14ac:dyDescent="0.3">
      <c r="C43" s="393" t="s">
        <v>204</v>
      </c>
      <c r="D43" s="130" t="s">
        <v>131</v>
      </c>
      <c r="E43" s="394">
        <v>24</v>
      </c>
      <c r="F43" s="395">
        <v>26</v>
      </c>
      <c r="G43" s="398">
        <v>26</v>
      </c>
      <c r="H43" s="33"/>
    </row>
    <row r="44" spans="1:8" ht="15" customHeight="1" x14ac:dyDescent="0.25">
      <c r="C44" s="362"/>
      <c r="D44" s="52"/>
      <c r="E44" s="33"/>
      <c r="F44" s="33"/>
      <c r="G44" s="33"/>
      <c r="H44" s="33"/>
    </row>
    <row r="45" spans="1:8" ht="15" customHeight="1" x14ac:dyDescent="0.25">
      <c r="C45" s="33"/>
      <c r="D45" s="52"/>
      <c r="E45" s="33"/>
      <c r="F45" s="33"/>
      <c r="G45" s="33"/>
      <c r="H45" s="33"/>
    </row>
    <row r="46" spans="1:8" ht="15" hidden="1" customHeight="1" x14ac:dyDescent="0.25">
      <c r="C46" s="12"/>
      <c r="D46" s="53"/>
      <c r="E46" s="12"/>
      <c r="F46" s="12"/>
      <c r="G46" s="12"/>
      <c r="H46" s="32"/>
    </row>
    <row r="47" spans="1:8" ht="15" hidden="1" customHeight="1" x14ac:dyDescent="0.25">
      <c r="H47" s="33"/>
    </row>
    <row r="48" spans="1:8" ht="15" hidden="1" customHeight="1" x14ac:dyDescent="0.25">
      <c r="H48" s="33"/>
    </row>
    <row r="49" spans="3:8" s="12" customFormat="1" ht="15" hidden="1" customHeight="1" x14ac:dyDescent="0.25">
      <c r="C49" s="4"/>
      <c r="D49" s="54"/>
      <c r="E49" s="4"/>
      <c r="F49" s="4"/>
      <c r="G49" s="4"/>
      <c r="H49" s="33"/>
    </row>
    <row r="50" spans="3:8" s="12" customFormat="1" ht="15" hidden="1" customHeight="1" x14ac:dyDescent="0.25">
      <c r="C50" s="4"/>
      <c r="D50" s="54"/>
      <c r="E50" s="4"/>
      <c r="F50" s="4"/>
      <c r="G50" s="4"/>
      <c r="H50" s="33"/>
    </row>
    <row r="51" spans="3:8" s="12" customFormat="1" ht="15" hidden="1" customHeight="1" x14ac:dyDescent="0.25">
      <c r="C51" s="4"/>
      <c r="D51" s="54"/>
      <c r="E51" s="4"/>
      <c r="F51" s="4"/>
      <c r="G51" s="4"/>
    </row>
    <row r="52" spans="3:8" ht="15" hidden="1" customHeight="1" x14ac:dyDescent="0.25"/>
    <row r="53" spans="3:8" ht="15" hidden="1" customHeight="1" x14ac:dyDescent="0.25"/>
    <row r="54" spans="3:8" ht="15" hidden="1" customHeight="1" x14ac:dyDescent="0.25"/>
    <row r="55" spans="3:8" ht="15" hidden="1" customHeight="1" x14ac:dyDescent="0.25"/>
    <row r="56" spans="3:8" ht="15" hidden="1" customHeight="1" x14ac:dyDescent="0.25"/>
    <row r="57" spans="3:8" ht="15" hidden="1" customHeight="1" x14ac:dyDescent="0.25"/>
    <row r="58" spans="3:8" ht="15" hidden="1" customHeight="1" x14ac:dyDescent="0.25"/>
    <row r="59" spans="3:8" ht="15" hidden="1" customHeight="1" x14ac:dyDescent="0.25"/>
    <row r="60" spans="3:8" ht="15" hidden="1" customHeight="1" x14ac:dyDescent="0.25"/>
    <row r="61" spans="3:8" ht="15" hidden="1" customHeight="1" x14ac:dyDescent="0.25"/>
    <row r="62" spans="3:8" ht="15" hidden="1" customHeight="1" x14ac:dyDescent="0.25"/>
    <row r="63" spans="3:8" ht="15" hidden="1" customHeight="1" x14ac:dyDescent="0.25"/>
    <row r="64" spans="3:8" ht="15" hidden="1" customHeight="1" x14ac:dyDescent="0.25"/>
    <row r="65" ht="15" hidden="1" customHeight="1" x14ac:dyDescent="0.25"/>
    <row r="66" ht="15" hidden="1" customHeight="1" x14ac:dyDescent="0.25"/>
    <row r="67" ht="15" hidden="1" customHeight="1" x14ac:dyDescent="0.25"/>
    <row r="68" ht="15" hidden="1" customHeight="1" x14ac:dyDescent="0.25"/>
    <row r="69" ht="15" hidden="1" customHeight="1" x14ac:dyDescent="0.25"/>
    <row r="70" ht="15" hidden="1" customHeight="1" x14ac:dyDescent="0.25"/>
    <row r="71" ht="15" hidden="1" customHeight="1" x14ac:dyDescent="0.25"/>
    <row r="72" ht="15" hidden="1" customHeight="1" x14ac:dyDescent="0.25"/>
    <row r="73" ht="15" hidden="1" customHeight="1" x14ac:dyDescent="0.25"/>
    <row r="74" ht="15" hidden="1" customHeight="1" x14ac:dyDescent="0.25"/>
    <row r="75" ht="15" hidden="1" customHeight="1" x14ac:dyDescent="0.25"/>
    <row r="76" ht="15" hidden="1" customHeight="1" x14ac:dyDescent="0.25"/>
    <row r="77" ht="15" hidden="1" customHeight="1" x14ac:dyDescent="0.25"/>
    <row r="78" ht="15" hidden="1" customHeight="1" x14ac:dyDescent="0.25"/>
    <row r="79" ht="15" hidden="1" customHeight="1" x14ac:dyDescent="0.25"/>
    <row r="80" ht="15" hidden="1" customHeight="1" x14ac:dyDescent="0.25"/>
    <row r="81" ht="15" hidden="1" customHeight="1" x14ac:dyDescent="0.25"/>
    <row r="82" ht="15" hidden="1" customHeight="1" x14ac:dyDescent="0.25"/>
    <row r="83" ht="15" hidden="1" customHeight="1" x14ac:dyDescent="0.25"/>
    <row r="84" ht="15" hidden="1" customHeight="1" x14ac:dyDescent="0.25"/>
    <row r="85" ht="15" hidden="1" customHeight="1" x14ac:dyDescent="0.25"/>
    <row r="86" ht="15" hidden="1" customHeight="1" x14ac:dyDescent="0.25"/>
    <row r="87" ht="15" hidden="1" customHeight="1" x14ac:dyDescent="0.25"/>
    <row r="88" ht="15" hidden="1" customHeight="1" x14ac:dyDescent="0.25"/>
    <row r="89" ht="15" hidden="1" customHeight="1" x14ac:dyDescent="0.25"/>
    <row r="90" ht="15" hidden="1" customHeight="1" x14ac:dyDescent="0.25"/>
    <row r="91" ht="15" hidden="1" customHeight="1" x14ac:dyDescent="0.25"/>
  </sheetData>
  <pageMargins left="0.7" right="0.7" top="0.75" bottom="0.75" header="0.3" footer="0.3"/>
  <pageSetup paperSize="9" scale="61" orientation="portrait" r:id="rId1"/>
  <headerFooter differentFirst="1">
    <firstHeader xml:space="preserve">&amp;R&amp;G
</first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H248"/>
  <sheetViews>
    <sheetView tabSelected="1" view="pageBreakPreview" topLeftCell="B1" zoomScale="70" zoomScaleNormal="85" zoomScaleSheetLayoutView="70" workbookViewId="0">
      <selection activeCell="C63" sqref="C63"/>
    </sheetView>
  </sheetViews>
  <sheetFormatPr defaultColWidth="0" defaultRowHeight="0" customHeight="1" zeroHeight="1" x14ac:dyDescent="0.25"/>
  <cols>
    <col min="1" max="1" width="13.19921875" style="4" hidden="1" customWidth="1"/>
    <col min="2" max="2" width="7.5" style="12" customWidth="1"/>
    <col min="3" max="3" width="65.59765625" style="4" customWidth="1"/>
    <col min="4" max="7" width="15.796875" style="4" customWidth="1"/>
    <col min="8" max="8" width="8.09765625" style="12" customWidth="1"/>
    <col min="9" max="16384" width="11.296875" style="4" hidden="1"/>
  </cols>
  <sheetData>
    <row r="1" spans="1:8" s="28" customFormat="1" ht="15" customHeight="1" x14ac:dyDescent="0.25">
      <c r="C1" s="180"/>
    </row>
    <row r="2" spans="1:8" s="28" customFormat="1" ht="15" customHeight="1" x14ac:dyDescent="0.25"/>
    <row r="3" spans="1:8" s="27" customFormat="1" ht="15" customHeight="1" thickBot="1" x14ac:dyDescent="0.3">
      <c r="A3" s="34"/>
      <c r="C3" s="33"/>
      <c r="D3" s="33"/>
      <c r="E3" s="35"/>
      <c r="F3" s="35"/>
      <c r="G3" s="35"/>
    </row>
    <row r="4" spans="1:8" s="7" customFormat="1" ht="32.25" customHeight="1" x14ac:dyDescent="0.25">
      <c r="A4" s="3" t="s">
        <v>4</v>
      </c>
      <c r="B4" s="27"/>
      <c r="C4" s="144" t="s">
        <v>235</v>
      </c>
      <c r="D4" s="145" t="s">
        <v>102</v>
      </c>
      <c r="E4" s="146">
        <v>2020</v>
      </c>
      <c r="F4" s="147">
        <v>2019</v>
      </c>
      <c r="G4" s="148">
        <v>2018</v>
      </c>
      <c r="H4" s="27"/>
    </row>
    <row r="5" spans="1:8" s="7" customFormat="1" ht="15" customHeight="1" x14ac:dyDescent="0.25">
      <c r="A5" s="3"/>
      <c r="B5" s="27"/>
      <c r="C5" s="149" t="s">
        <v>237</v>
      </c>
      <c r="D5" s="50"/>
      <c r="E5" s="100"/>
      <c r="F5" s="101"/>
      <c r="G5" s="150"/>
      <c r="H5" s="27"/>
    </row>
    <row r="6" spans="1:8" s="7" customFormat="1" ht="15" customHeight="1" x14ac:dyDescent="0.25">
      <c r="A6" s="3"/>
      <c r="B6" s="27"/>
      <c r="C6" s="135" t="s">
        <v>315</v>
      </c>
      <c r="D6" s="44" t="s">
        <v>302</v>
      </c>
      <c r="E6" s="282">
        <v>523.01</v>
      </c>
      <c r="F6" s="283">
        <v>531.30700000000002</v>
      </c>
      <c r="G6" s="296">
        <v>568.64700000000005</v>
      </c>
      <c r="H6" s="27"/>
    </row>
    <row r="7" spans="1:8" s="7" customFormat="1" ht="15" customHeight="1" x14ac:dyDescent="0.25">
      <c r="A7" s="3"/>
      <c r="B7" s="27"/>
      <c r="C7" s="152" t="s">
        <v>316</v>
      </c>
      <c r="D7" s="44" t="s">
        <v>302</v>
      </c>
      <c r="E7" s="282">
        <v>152.27000000000001</v>
      </c>
      <c r="F7" s="283">
        <v>213.03</v>
      </c>
      <c r="G7" s="296">
        <v>240.81800000000001</v>
      </c>
      <c r="H7" s="27"/>
    </row>
    <row r="8" spans="1:8" s="7" customFormat="1" ht="15" customHeight="1" x14ac:dyDescent="0.25">
      <c r="A8" s="3"/>
      <c r="B8" s="27"/>
      <c r="C8" s="223" t="s">
        <v>303</v>
      </c>
      <c r="D8" s="44" t="s">
        <v>302</v>
      </c>
      <c r="E8" s="282">
        <v>74.272000000000006</v>
      </c>
      <c r="F8" s="283">
        <v>122.65900000000001</v>
      </c>
      <c r="G8" s="296">
        <v>152.20599999999999</v>
      </c>
      <c r="H8" s="27"/>
    </row>
    <row r="9" spans="1:8" s="7" customFormat="1" ht="15" customHeight="1" x14ac:dyDescent="0.25">
      <c r="A9" s="3"/>
      <c r="B9" s="27"/>
      <c r="C9" s="223" t="s">
        <v>304</v>
      </c>
      <c r="D9" s="44" t="s">
        <v>302</v>
      </c>
      <c r="E9" s="282">
        <v>48.89</v>
      </c>
      <c r="F9" s="283">
        <v>51.302999999999997</v>
      </c>
      <c r="G9" s="296">
        <v>49.067</v>
      </c>
      <c r="H9" s="27"/>
    </row>
    <row r="10" spans="1:8" s="7" customFormat="1" ht="15" customHeight="1" x14ac:dyDescent="0.25">
      <c r="A10" s="3"/>
      <c r="B10" s="27"/>
      <c r="C10" s="223" t="s">
        <v>305</v>
      </c>
      <c r="D10" s="44" t="s">
        <v>302</v>
      </c>
      <c r="E10" s="282">
        <v>23.498999999999999</v>
      </c>
      <c r="F10" s="283">
        <v>36.585999999999999</v>
      </c>
      <c r="G10" s="296">
        <v>35.572000000000003</v>
      </c>
      <c r="H10" s="27"/>
    </row>
    <row r="11" spans="1:8" s="7" customFormat="1" ht="15" customHeight="1" x14ac:dyDescent="0.25">
      <c r="A11" s="3"/>
      <c r="B11" s="27"/>
      <c r="C11" s="223" t="s">
        <v>306</v>
      </c>
      <c r="D11" s="44" t="s">
        <v>302</v>
      </c>
      <c r="E11" s="282">
        <v>5.609</v>
      </c>
      <c r="F11" s="283">
        <v>2.4820000000000002</v>
      </c>
      <c r="G11" s="296">
        <v>1.9730000000000001</v>
      </c>
      <c r="H11" s="27"/>
    </row>
    <row r="12" spans="1:8" s="7" customFormat="1" ht="15" customHeight="1" x14ac:dyDescent="0.25">
      <c r="A12" s="3"/>
      <c r="B12" s="27"/>
      <c r="C12" s="152" t="s">
        <v>317</v>
      </c>
      <c r="D12" s="44" t="s">
        <v>302</v>
      </c>
      <c r="E12" s="282">
        <v>187.26900000000001</v>
      </c>
      <c r="F12" s="283">
        <v>105.718</v>
      </c>
      <c r="G12" s="296">
        <v>100.86199999999999</v>
      </c>
      <c r="H12" s="27"/>
    </row>
    <row r="13" spans="1:8" s="7" customFormat="1" ht="15" customHeight="1" x14ac:dyDescent="0.25">
      <c r="A13" s="3"/>
      <c r="B13" s="27"/>
      <c r="C13" s="223" t="s">
        <v>307</v>
      </c>
      <c r="D13" s="44" t="s">
        <v>302</v>
      </c>
      <c r="E13" s="282">
        <v>79.429000000000002</v>
      </c>
      <c r="F13" s="283">
        <v>57.201999999999998</v>
      </c>
      <c r="G13" s="296">
        <v>50.912999999999997</v>
      </c>
      <c r="H13" s="27"/>
    </row>
    <row r="14" spans="1:8" s="7" customFormat="1" ht="15" customHeight="1" x14ac:dyDescent="0.25">
      <c r="A14" s="3"/>
      <c r="B14" s="27"/>
      <c r="C14" s="223" t="s">
        <v>340</v>
      </c>
      <c r="D14" s="44" t="s">
        <v>302</v>
      </c>
      <c r="E14" s="282">
        <v>79.846000000000004</v>
      </c>
      <c r="F14" s="283">
        <v>18.588000000000001</v>
      </c>
      <c r="G14" s="296">
        <v>18</v>
      </c>
      <c r="H14" s="27"/>
    </row>
    <row r="15" spans="1:8" s="7" customFormat="1" ht="15" customHeight="1" x14ac:dyDescent="0.25">
      <c r="A15" s="3"/>
      <c r="B15" s="27"/>
      <c r="C15" s="223" t="s">
        <v>308</v>
      </c>
      <c r="D15" s="44" t="s">
        <v>302</v>
      </c>
      <c r="E15" s="282">
        <v>19.033000000000001</v>
      </c>
      <c r="F15" s="283">
        <v>18.335999999999999</v>
      </c>
      <c r="G15" s="296">
        <v>18.471</v>
      </c>
      <c r="H15" s="27"/>
    </row>
    <row r="16" spans="1:8" s="7" customFormat="1" ht="15" customHeight="1" x14ac:dyDescent="0.25">
      <c r="A16" s="3"/>
      <c r="B16" s="27"/>
      <c r="C16" s="223" t="s">
        <v>309</v>
      </c>
      <c r="D16" s="44" t="s">
        <v>302</v>
      </c>
      <c r="E16" s="282">
        <v>5.7030000000000003</v>
      </c>
      <c r="F16" s="283">
        <v>6.9320000000000004</v>
      </c>
      <c r="G16" s="296">
        <v>7.726</v>
      </c>
      <c r="H16" s="27"/>
    </row>
    <row r="17" spans="1:8" s="7" customFormat="1" ht="15" customHeight="1" x14ac:dyDescent="0.25">
      <c r="A17" s="3"/>
      <c r="B17" s="27"/>
      <c r="C17" s="223" t="s">
        <v>310</v>
      </c>
      <c r="D17" s="44" t="s">
        <v>302</v>
      </c>
      <c r="E17" s="282">
        <v>2.431</v>
      </c>
      <c r="F17" s="283">
        <v>3.5089999999999999</v>
      </c>
      <c r="G17" s="296">
        <v>4.93</v>
      </c>
      <c r="H17" s="27"/>
    </row>
    <row r="18" spans="1:8" s="7" customFormat="1" ht="15" customHeight="1" x14ac:dyDescent="0.25">
      <c r="A18" s="3"/>
      <c r="B18" s="27"/>
      <c r="C18" s="223" t="s">
        <v>306</v>
      </c>
      <c r="D18" s="44" t="s">
        <v>302</v>
      </c>
      <c r="E18" s="282">
        <v>0.82699999999999996</v>
      </c>
      <c r="F18" s="283">
        <v>1.1499999999999999</v>
      </c>
      <c r="G18" s="296">
        <v>0.82199999999999995</v>
      </c>
      <c r="H18" s="27"/>
    </row>
    <row r="19" spans="1:8" s="7" customFormat="1" ht="15" customHeight="1" x14ac:dyDescent="0.25">
      <c r="A19" s="3"/>
      <c r="B19" s="27"/>
      <c r="C19" s="152" t="s">
        <v>318</v>
      </c>
      <c r="D19" s="44" t="s">
        <v>302</v>
      </c>
      <c r="E19" s="282">
        <v>121.05200000000001</v>
      </c>
      <c r="F19" s="283">
        <v>152.80500000000001</v>
      </c>
      <c r="G19" s="296">
        <v>171.00299999999999</v>
      </c>
      <c r="H19" s="27"/>
    </row>
    <row r="20" spans="1:8" s="7" customFormat="1" ht="15" customHeight="1" x14ac:dyDescent="0.25">
      <c r="A20" s="3"/>
      <c r="B20" s="27"/>
      <c r="C20" s="223" t="s">
        <v>311</v>
      </c>
      <c r="D20" s="44" t="s">
        <v>302</v>
      </c>
      <c r="E20" s="282">
        <v>38.744</v>
      </c>
      <c r="F20" s="283">
        <v>55.048000000000002</v>
      </c>
      <c r="G20" s="296">
        <v>55.021000000000001</v>
      </c>
      <c r="H20" s="27"/>
    </row>
    <row r="21" spans="1:8" s="7" customFormat="1" ht="15" customHeight="1" x14ac:dyDescent="0.25">
      <c r="A21" s="3"/>
      <c r="B21" s="27"/>
      <c r="C21" s="223" t="s">
        <v>312</v>
      </c>
      <c r="D21" s="44" t="s">
        <v>302</v>
      </c>
      <c r="E21" s="282">
        <v>46.85</v>
      </c>
      <c r="F21" s="283">
        <v>50.988999999999997</v>
      </c>
      <c r="G21" s="296">
        <v>59.878</v>
      </c>
      <c r="H21" s="27"/>
    </row>
    <row r="22" spans="1:8" s="7" customFormat="1" ht="15" customHeight="1" x14ac:dyDescent="0.25">
      <c r="A22" s="3"/>
      <c r="B22" s="27"/>
      <c r="C22" s="223" t="s">
        <v>313</v>
      </c>
      <c r="D22" s="44" t="s">
        <v>302</v>
      </c>
      <c r="E22" s="282">
        <v>26.364999999999998</v>
      </c>
      <c r="F22" s="283">
        <v>26.021999999999998</v>
      </c>
      <c r="G22" s="296">
        <v>26.350999999999999</v>
      </c>
      <c r="H22" s="27"/>
    </row>
    <row r="23" spans="1:8" s="7" customFormat="1" ht="15" customHeight="1" x14ac:dyDescent="0.25">
      <c r="A23" s="3"/>
      <c r="B23" s="27"/>
      <c r="C23" s="223" t="s">
        <v>314</v>
      </c>
      <c r="D23" s="44" t="s">
        <v>302</v>
      </c>
      <c r="E23" s="282">
        <v>9.093</v>
      </c>
      <c r="F23" s="283">
        <v>20.745999999999999</v>
      </c>
      <c r="G23" s="296">
        <v>29.753</v>
      </c>
      <c r="H23" s="27"/>
    </row>
    <row r="24" spans="1:8" s="7" customFormat="1" ht="15" customHeight="1" x14ac:dyDescent="0.25">
      <c r="A24" s="3"/>
      <c r="B24" s="27"/>
      <c r="C24" s="223" t="s">
        <v>306</v>
      </c>
      <c r="D24" s="44" t="s">
        <v>302</v>
      </c>
      <c r="E24" s="282">
        <v>0.74299999999999999</v>
      </c>
      <c r="F24" s="283">
        <v>1.3720000000000001</v>
      </c>
      <c r="G24" s="296">
        <v>1.214</v>
      </c>
      <c r="H24" s="27"/>
    </row>
    <row r="25" spans="1:8" ht="15" customHeight="1" x14ac:dyDescent="0.25">
      <c r="C25" s="135" t="s">
        <v>238</v>
      </c>
      <c r="D25" s="44" t="s">
        <v>302</v>
      </c>
      <c r="E25" s="285">
        <v>179.18899999999999</v>
      </c>
      <c r="F25" s="286">
        <v>170.02</v>
      </c>
      <c r="G25" s="306">
        <v>200.95400000000001</v>
      </c>
    </row>
    <row r="26" spans="1:8" ht="15" customHeight="1" x14ac:dyDescent="0.25">
      <c r="C26" s="152" t="s">
        <v>270</v>
      </c>
      <c r="D26" s="44" t="s">
        <v>302</v>
      </c>
      <c r="E26" s="285">
        <v>71.367999999999995</v>
      </c>
      <c r="F26" s="286">
        <v>99.787999999999997</v>
      </c>
      <c r="G26" s="306">
        <v>127.107</v>
      </c>
    </row>
    <row r="27" spans="1:8" ht="15" customHeight="1" x14ac:dyDescent="0.25">
      <c r="C27" s="152" t="s">
        <v>128</v>
      </c>
      <c r="D27" s="44" t="s">
        <v>302</v>
      </c>
      <c r="E27" s="285">
        <v>84.292000000000002</v>
      </c>
      <c r="F27" s="286">
        <v>48.978999999999999</v>
      </c>
      <c r="G27" s="306">
        <v>37.679000000000002</v>
      </c>
    </row>
    <row r="28" spans="1:8" ht="15" customHeight="1" x14ac:dyDescent="0.25">
      <c r="C28" s="152" t="s">
        <v>271</v>
      </c>
      <c r="D28" s="44" t="s">
        <v>302</v>
      </c>
      <c r="E28" s="285">
        <v>18.263000000000002</v>
      </c>
      <c r="F28" s="286">
        <v>19.510999999999999</v>
      </c>
      <c r="G28" s="306">
        <v>34.813000000000002</v>
      </c>
    </row>
    <row r="29" spans="1:8" ht="15" customHeight="1" x14ac:dyDescent="0.25">
      <c r="C29" s="134" t="s">
        <v>242</v>
      </c>
      <c r="D29" s="44" t="s">
        <v>84</v>
      </c>
      <c r="E29" s="390">
        <v>34.299999999999997</v>
      </c>
      <c r="F29" s="391">
        <v>32</v>
      </c>
      <c r="G29" s="392">
        <v>35.299999999999997</v>
      </c>
    </row>
    <row r="30" spans="1:8" ht="15" customHeight="1" x14ac:dyDescent="0.25">
      <c r="C30" s="135" t="s">
        <v>239</v>
      </c>
      <c r="D30" s="44" t="s">
        <v>302</v>
      </c>
      <c r="E30" s="285">
        <v>523.01</v>
      </c>
      <c r="F30" s="286">
        <v>531.30700000000002</v>
      </c>
      <c r="G30" s="306">
        <v>568.64700000000005</v>
      </c>
    </row>
    <row r="31" spans="1:8" ht="15" customHeight="1" x14ac:dyDescent="0.25">
      <c r="C31" s="152" t="s">
        <v>240</v>
      </c>
      <c r="D31" s="44" t="s">
        <v>302</v>
      </c>
      <c r="E31" s="285">
        <v>260.82400000000001</v>
      </c>
      <c r="F31" s="286">
        <v>257.52499999999998</v>
      </c>
      <c r="G31" s="306">
        <v>279.37</v>
      </c>
    </row>
    <row r="32" spans="1:8" ht="15" customHeight="1" x14ac:dyDescent="0.25">
      <c r="C32" s="152" t="s">
        <v>241</v>
      </c>
      <c r="D32" s="44" t="s">
        <v>302</v>
      </c>
      <c r="E32" s="285">
        <v>199.767</v>
      </c>
      <c r="F32" s="286">
        <v>214.02799999999999</v>
      </c>
      <c r="G32" s="306">
        <v>233.31299999999999</v>
      </c>
    </row>
    <row r="33" spans="2:8" s="89" customFormat="1" ht="15" customHeight="1" x14ac:dyDescent="0.25">
      <c r="B33" s="194"/>
      <c r="C33" s="135" t="s">
        <v>285</v>
      </c>
      <c r="D33" s="44" t="s">
        <v>302</v>
      </c>
      <c r="E33" s="308">
        <v>1.4830000000000001</v>
      </c>
      <c r="F33" s="309">
        <v>1.056</v>
      </c>
      <c r="G33" s="310">
        <v>0.92400000000000004</v>
      </c>
      <c r="H33" s="194"/>
    </row>
    <row r="34" spans="2:8" ht="15" customHeight="1" x14ac:dyDescent="0.25">
      <c r="C34" s="227" t="s">
        <v>286</v>
      </c>
      <c r="D34" s="80"/>
      <c r="E34" s="311"/>
      <c r="F34" s="312"/>
      <c r="G34" s="313"/>
    </row>
    <row r="35" spans="2:8" ht="15" customHeight="1" x14ac:dyDescent="0.25">
      <c r="C35" s="228" t="s">
        <v>286</v>
      </c>
      <c r="D35" s="44" t="s">
        <v>302</v>
      </c>
      <c r="E35" s="314">
        <v>530.03700000000003</v>
      </c>
      <c r="F35" s="315">
        <v>581.64499999999998</v>
      </c>
      <c r="G35" s="316">
        <v>573.726</v>
      </c>
    </row>
    <row r="36" spans="2:8" ht="15" customHeight="1" x14ac:dyDescent="0.25">
      <c r="C36" s="221" t="s">
        <v>236</v>
      </c>
      <c r="D36" s="44" t="s">
        <v>302</v>
      </c>
      <c r="E36" s="285">
        <v>523.01</v>
      </c>
      <c r="F36" s="286">
        <v>531.30700000000002</v>
      </c>
      <c r="G36" s="306">
        <v>568.64700000000005</v>
      </c>
    </row>
    <row r="37" spans="2:8" ht="15" customHeight="1" x14ac:dyDescent="0.25">
      <c r="C37" s="223" t="s">
        <v>270</v>
      </c>
      <c r="D37" s="44" t="s">
        <v>302</v>
      </c>
      <c r="E37" s="285">
        <v>152.27000000000001</v>
      </c>
      <c r="F37" s="286">
        <v>213.03</v>
      </c>
      <c r="G37" s="306">
        <v>240.81800000000001</v>
      </c>
    </row>
    <row r="38" spans="2:8" ht="15" customHeight="1" x14ac:dyDescent="0.25">
      <c r="C38" s="223" t="s">
        <v>128</v>
      </c>
      <c r="D38" s="44" t="s">
        <v>302</v>
      </c>
      <c r="E38" s="285">
        <v>187.26900000000001</v>
      </c>
      <c r="F38" s="286">
        <v>105.718</v>
      </c>
      <c r="G38" s="306">
        <v>100.86199999999999</v>
      </c>
    </row>
    <row r="39" spans="2:8" ht="15" customHeight="1" x14ac:dyDescent="0.25">
      <c r="C39" s="223" t="s">
        <v>271</v>
      </c>
      <c r="D39" s="44" t="s">
        <v>302</v>
      </c>
      <c r="E39" s="285">
        <v>121.05200000000001</v>
      </c>
      <c r="F39" s="286">
        <v>152.80500000000001</v>
      </c>
      <c r="G39" s="306">
        <v>171.00299999999999</v>
      </c>
    </row>
    <row r="40" spans="2:8" ht="15" customHeight="1" x14ac:dyDescent="0.25">
      <c r="C40" s="152" t="s">
        <v>287</v>
      </c>
      <c r="D40" s="44" t="s">
        <v>302</v>
      </c>
      <c r="E40" s="287">
        <v>0.33900000000000002</v>
      </c>
      <c r="F40" s="286">
        <v>1.94</v>
      </c>
      <c r="G40" s="306">
        <v>-0.42499999999999999</v>
      </c>
    </row>
    <row r="41" spans="2:8" ht="15" customHeight="1" x14ac:dyDescent="0.25">
      <c r="C41" s="152" t="s">
        <v>288</v>
      </c>
      <c r="D41" s="44" t="s">
        <v>302</v>
      </c>
      <c r="E41" s="287">
        <v>2.0030000000000001</v>
      </c>
      <c r="F41" s="286">
        <v>41.429000000000002</v>
      </c>
      <c r="G41" s="306">
        <v>2.331</v>
      </c>
    </row>
    <row r="42" spans="2:8" ht="15" customHeight="1" x14ac:dyDescent="0.25">
      <c r="C42" s="152" t="s">
        <v>289</v>
      </c>
      <c r="D42" s="44" t="s">
        <v>302</v>
      </c>
      <c r="E42" s="287">
        <v>4.6849999999999996</v>
      </c>
      <c r="F42" s="286">
        <v>6.97</v>
      </c>
      <c r="G42" s="306">
        <v>3.173</v>
      </c>
    </row>
    <row r="43" spans="2:8" ht="15" customHeight="1" x14ac:dyDescent="0.25">
      <c r="C43" s="134" t="s">
        <v>290</v>
      </c>
      <c r="D43" s="44" t="s">
        <v>302</v>
      </c>
      <c r="E43" s="314">
        <v>401.82799999999997</v>
      </c>
      <c r="F43" s="315">
        <v>452.05700000000002</v>
      </c>
      <c r="G43" s="316">
        <v>447.70400000000001</v>
      </c>
    </row>
    <row r="44" spans="2:8" ht="30" customHeight="1" x14ac:dyDescent="0.25">
      <c r="C44" s="111" t="s">
        <v>291</v>
      </c>
      <c r="D44" s="44" t="s">
        <v>302</v>
      </c>
      <c r="E44" s="287">
        <v>297.43400000000003</v>
      </c>
      <c r="F44" s="286">
        <v>311.43099999999998</v>
      </c>
      <c r="G44" s="306">
        <v>330.608</v>
      </c>
    </row>
    <row r="45" spans="2:8" ht="15" customHeight="1" x14ac:dyDescent="0.25">
      <c r="C45" s="152" t="s">
        <v>292</v>
      </c>
      <c r="D45" s="44" t="s">
        <v>302</v>
      </c>
      <c r="E45" s="287">
        <v>45.845999999999997</v>
      </c>
      <c r="F45" s="286">
        <v>48.34</v>
      </c>
      <c r="G45" s="306">
        <v>43.170999999999999</v>
      </c>
    </row>
    <row r="46" spans="2:8" ht="15" customHeight="1" x14ac:dyDescent="0.25">
      <c r="C46" s="152" t="s">
        <v>296</v>
      </c>
      <c r="D46" s="44" t="s">
        <v>302</v>
      </c>
      <c r="E46" s="287">
        <v>50.02</v>
      </c>
      <c r="F46" s="286">
        <v>55.179000000000002</v>
      </c>
      <c r="G46" s="306">
        <v>41.591000000000001</v>
      </c>
    </row>
    <row r="47" spans="2:8" ht="15" customHeight="1" x14ac:dyDescent="0.25">
      <c r="C47" s="223" t="s">
        <v>293</v>
      </c>
      <c r="D47" s="44" t="s">
        <v>302</v>
      </c>
      <c r="E47" s="287">
        <v>33.46</v>
      </c>
      <c r="F47" s="286">
        <v>41.524000000000001</v>
      </c>
      <c r="G47" s="306">
        <v>27.126000000000001</v>
      </c>
    </row>
    <row r="48" spans="2:8" ht="15" customHeight="1" x14ac:dyDescent="0.25">
      <c r="C48" s="223" t="s">
        <v>297</v>
      </c>
      <c r="D48" s="44" t="s">
        <v>302</v>
      </c>
      <c r="E48" s="287">
        <v>15.034000000000001</v>
      </c>
      <c r="F48" s="286">
        <v>13.36</v>
      </c>
      <c r="G48" s="306">
        <v>13.569000000000001</v>
      </c>
    </row>
    <row r="49" spans="1:8" ht="15" customHeight="1" x14ac:dyDescent="0.25">
      <c r="C49" s="223" t="s">
        <v>298</v>
      </c>
      <c r="D49" s="44" t="s">
        <v>302</v>
      </c>
      <c r="E49" s="287">
        <v>0.38400000000000001</v>
      </c>
      <c r="F49" s="286">
        <v>0.29499999999999998</v>
      </c>
      <c r="G49" s="306">
        <v>0.89600000000000002</v>
      </c>
    </row>
    <row r="50" spans="1:8" ht="15" customHeight="1" x14ac:dyDescent="0.25">
      <c r="C50" s="152" t="s">
        <v>301</v>
      </c>
      <c r="D50" s="44" t="s">
        <v>302</v>
      </c>
      <c r="E50" s="287">
        <v>1.1419999999999999</v>
      </c>
      <c r="F50" s="286">
        <v>1.2170000000000001</v>
      </c>
      <c r="G50" s="306">
        <v>0.85799999999999998</v>
      </c>
    </row>
    <row r="51" spans="1:8" ht="15" customHeight="1" x14ac:dyDescent="0.25">
      <c r="C51" s="152" t="s">
        <v>299</v>
      </c>
      <c r="D51" s="44" t="s">
        <v>302</v>
      </c>
      <c r="E51" s="287">
        <v>7.3860000000000001</v>
      </c>
      <c r="F51" s="286">
        <v>37.89</v>
      </c>
      <c r="G51" s="306">
        <v>31.475999999999999</v>
      </c>
    </row>
    <row r="52" spans="1:8" ht="15" customHeight="1" x14ac:dyDescent="0.25">
      <c r="C52" s="223" t="s">
        <v>294</v>
      </c>
      <c r="D52" s="44" t="s">
        <v>302</v>
      </c>
      <c r="E52" s="287">
        <v>3.0289999999999999</v>
      </c>
      <c r="F52" s="286">
        <v>3.032</v>
      </c>
      <c r="G52" s="306">
        <v>3.9830000000000001</v>
      </c>
    </row>
    <row r="53" spans="1:8" ht="15" customHeight="1" x14ac:dyDescent="0.25">
      <c r="C53" s="223" t="s">
        <v>295</v>
      </c>
      <c r="D53" s="44" t="s">
        <v>302</v>
      </c>
      <c r="E53" s="287">
        <v>4.3570000000000002</v>
      </c>
      <c r="F53" s="286">
        <v>34.857999999999997</v>
      </c>
      <c r="G53" s="306">
        <v>27.492999999999999</v>
      </c>
    </row>
    <row r="54" spans="1:8" ht="15" customHeight="1" x14ac:dyDescent="0.25">
      <c r="C54" s="134" t="s">
        <v>300</v>
      </c>
      <c r="D54" s="44" t="s">
        <v>302</v>
      </c>
      <c r="E54" s="287">
        <v>128.209</v>
      </c>
      <c r="F54" s="286">
        <v>129.58799999999999</v>
      </c>
      <c r="G54" s="306">
        <v>126.02200000000001</v>
      </c>
    </row>
    <row r="55" spans="1:8" s="7" customFormat="1" ht="15" customHeight="1" x14ac:dyDescent="0.25">
      <c r="A55" s="1" t="s">
        <v>5</v>
      </c>
      <c r="B55" s="27"/>
      <c r="C55" s="185" t="s">
        <v>243</v>
      </c>
      <c r="D55" s="189"/>
      <c r="E55" s="311"/>
      <c r="F55" s="312"/>
      <c r="G55" s="313"/>
      <c r="H55" s="27"/>
    </row>
    <row r="56" spans="1:8" s="7" customFormat="1" ht="15" customHeight="1" x14ac:dyDescent="0.25">
      <c r="A56" s="4" t="s">
        <v>12</v>
      </c>
      <c r="B56" s="27"/>
      <c r="C56" s="153" t="s">
        <v>244</v>
      </c>
      <c r="D56" s="44" t="s">
        <v>245</v>
      </c>
      <c r="E56" s="283">
        <f t="shared" ref="E56:F56" si="0">SUM(E57:E59)</f>
        <v>43.773584</v>
      </c>
      <c r="F56" s="283">
        <f t="shared" si="0"/>
        <v>42.041556999999997</v>
      </c>
      <c r="G56" s="296">
        <f>SUM(G57:G59)</f>
        <v>40.962309000000005</v>
      </c>
      <c r="H56" s="27"/>
    </row>
    <row r="57" spans="1:8" s="7" customFormat="1" ht="15" customHeight="1" x14ac:dyDescent="0.25">
      <c r="A57" s="4"/>
      <c r="B57" s="27"/>
      <c r="C57" s="152" t="s">
        <v>270</v>
      </c>
      <c r="D57" s="44" t="s">
        <v>245</v>
      </c>
      <c r="E57" s="282">
        <v>31.263795999999999</v>
      </c>
      <c r="F57" s="283">
        <v>33.065494999999999</v>
      </c>
      <c r="G57" s="296">
        <v>32.706901000000002</v>
      </c>
      <c r="H57" s="27"/>
    </row>
    <row r="58" spans="1:8" s="7" customFormat="1" ht="15" customHeight="1" x14ac:dyDescent="0.25">
      <c r="A58" s="4"/>
      <c r="B58" s="27"/>
      <c r="C58" s="152" t="s">
        <v>128</v>
      </c>
      <c r="D58" s="44" t="s">
        <v>245</v>
      </c>
      <c r="E58" s="282">
        <v>5.8007559999999998</v>
      </c>
      <c r="F58" s="283">
        <v>3.058141</v>
      </c>
      <c r="G58" s="296">
        <v>2.3391950000000001</v>
      </c>
      <c r="H58" s="27"/>
    </row>
    <row r="59" spans="1:8" s="7" customFormat="1" ht="15" customHeight="1" x14ac:dyDescent="0.25">
      <c r="A59" s="4"/>
      <c r="B59" s="27"/>
      <c r="C59" s="152" t="s">
        <v>271</v>
      </c>
      <c r="D59" s="44" t="s">
        <v>245</v>
      </c>
      <c r="E59" s="282">
        <v>6.7090319999999997</v>
      </c>
      <c r="F59" s="283">
        <v>5.9179209999999998</v>
      </c>
      <c r="G59" s="296">
        <v>5.9162129999999999</v>
      </c>
      <c r="H59" s="27"/>
    </row>
    <row r="60" spans="1:8" s="7" customFormat="1" ht="15" customHeight="1" x14ac:dyDescent="0.25">
      <c r="A60" s="1" t="s">
        <v>5</v>
      </c>
      <c r="B60" s="27"/>
      <c r="C60" s="185" t="s">
        <v>319</v>
      </c>
      <c r="D60" s="189"/>
      <c r="E60" s="182"/>
      <c r="F60" s="183"/>
      <c r="G60" s="184"/>
      <c r="H60" s="27"/>
    </row>
    <row r="61" spans="1:8" s="7" customFormat="1" ht="15" customHeight="1" x14ac:dyDescent="0.25">
      <c r="A61" s="4" t="s">
        <v>12</v>
      </c>
      <c r="B61" s="27"/>
      <c r="C61" s="272" t="s">
        <v>269</v>
      </c>
      <c r="D61" s="273"/>
      <c r="E61" s="274"/>
      <c r="F61" s="275"/>
      <c r="G61" s="276"/>
      <c r="H61" s="27"/>
    </row>
    <row r="62" spans="1:8" s="7" customFormat="1" ht="15" customHeight="1" x14ac:dyDescent="0.25">
      <c r="A62" s="4" t="s">
        <v>13</v>
      </c>
      <c r="B62" s="27"/>
      <c r="C62" s="152" t="s">
        <v>246</v>
      </c>
      <c r="D62" s="253"/>
      <c r="E62" s="253" t="s">
        <v>333</v>
      </c>
      <c r="F62" s="68" t="s">
        <v>333</v>
      </c>
      <c r="G62" s="118" t="s">
        <v>333</v>
      </c>
      <c r="H62" s="27"/>
    </row>
    <row r="63" spans="1:8" s="7" customFormat="1" ht="15" customHeight="1" x14ac:dyDescent="0.25">
      <c r="A63" s="4" t="s">
        <v>14</v>
      </c>
      <c r="B63" s="27"/>
      <c r="C63" s="152" t="s">
        <v>247</v>
      </c>
      <c r="D63" s="253"/>
      <c r="E63" s="253" t="s">
        <v>332</v>
      </c>
      <c r="F63" s="68" t="s">
        <v>332</v>
      </c>
      <c r="G63" s="118" t="s">
        <v>332</v>
      </c>
      <c r="H63" s="27"/>
    </row>
    <row r="64" spans="1:8" s="7" customFormat="1" ht="15" customHeight="1" x14ac:dyDescent="0.25">
      <c r="A64" s="4" t="s">
        <v>15</v>
      </c>
      <c r="B64" s="27"/>
      <c r="C64" s="152" t="s">
        <v>248</v>
      </c>
      <c r="D64" s="253"/>
      <c r="E64" s="253" t="s">
        <v>332</v>
      </c>
      <c r="F64" s="68" t="s">
        <v>332</v>
      </c>
      <c r="G64" s="118" t="s">
        <v>332</v>
      </c>
      <c r="H64" s="27"/>
    </row>
    <row r="65" spans="1:8" s="7" customFormat="1" ht="13.8" x14ac:dyDescent="0.25">
      <c r="A65" s="4" t="s">
        <v>17</v>
      </c>
      <c r="B65" s="27"/>
      <c r="C65" s="277" t="s">
        <v>249</v>
      </c>
      <c r="D65" s="273"/>
      <c r="E65" s="274"/>
      <c r="F65" s="275"/>
      <c r="G65" s="276"/>
      <c r="H65" s="27"/>
    </row>
    <row r="66" spans="1:8" s="7" customFormat="1" ht="13.8" x14ac:dyDescent="0.25">
      <c r="A66" s="8" t="s">
        <v>19</v>
      </c>
      <c r="B66" s="27"/>
      <c r="C66" s="152" t="s">
        <v>250</v>
      </c>
      <c r="D66" s="44"/>
      <c r="E66" s="253" t="s">
        <v>334</v>
      </c>
      <c r="F66" s="68" t="s">
        <v>330</v>
      </c>
      <c r="G66" s="118" t="s">
        <v>330</v>
      </c>
      <c r="H66" s="27"/>
    </row>
    <row r="67" spans="1:8" s="7" customFormat="1" ht="13.8" x14ac:dyDescent="0.25">
      <c r="A67" s="4" t="s">
        <v>30</v>
      </c>
      <c r="B67" s="27"/>
      <c r="C67" s="221" t="s">
        <v>409</v>
      </c>
      <c r="D67" s="45"/>
      <c r="E67" s="327">
        <v>19.399999999999999</v>
      </c>
      <c r="F67" s="437">
        <v>28.3</v>
      </c>
      <c r="G67" s="326">
        <v>35.4</v>
      </c>
      <c r="H67" s="27"/>
    </row>
    <row r="68" spans="1:8" s="7" customFormat="1" ht="13.8" x14ac:dyDescent="0.25">
      <c r="A68" s="4"/>
      <c r="B68" s="27"/>
      <c r="C68" s="152" t="s">
        <v>251</v>
      </c>
      <c r="D68" s="45"/>
      <c r="E68" s="327">
        <v>62</v>
      </c>
      <c r="F68" s="252">
        <v>60</v>
      </c>
      <c r="G68" s="326">
        <v>57</v>
      </c>
      <c r="H68" s="27"/>
    </row>
    <row r="69" spans="1:8" s="7" customFormat="1" ht="13.8" x14ac:dyDescent="0.25">
      <c r="A69" s="4"/>
      <c r="B69" s="27"/>
      <c r="C69" s="152" t="s">
        <v>218</v>
      </c>
      <c r="D69" s="45"/>
      <c r="E69" s="327" t="s">
        <v>330</v>
      </c>
      <c r="F69" s="252" t="s">
        <v>331</v>
      </c>
      <c r="G69" s="326" t="s">
        <v>339</v>
      </c>
      <c r="H69" s="27"/>
    </row>
    <row r="70" spans="1:8" s="7" customFormat="1" ht="15" customHeight="1" thickBot="1" x14ac:dyDescent="0.3">
      <c r="A70" s="4"/>
      <c r="B70" s="27"/>
      <c r="C70" s="193" t="s">
        <v>410</v>
      </c>
      <c r="D70" s="130"/>
      <c r="E70" s="457">
        <v>2</v>
      </c>
      <c r="F70" s="458">
        <v>3</v>
      </c>
      <c r="G70" s="459">
        <v>11</v>
      </c>
      <c r="H70" s="27"/>
    </row>
    <row r="71" spans="1:8" s="7" customFormat="1" ht="15" customHeight="1" x14ac:dyDescent="0.25">
      <c r="A71" s="4"/>
      <c r="B71" s="27"/>
      <c r="C71" s="224"/>
      <c r="D71" s="57"/>
      <c r="E71" s="225"/>
      <c r="F71" s="226"/>
      <c r="G71" s="226"/>
      <c r="H71" s="27"/>
    </row>
    <row r="72" spans="1:8" s="7" customFormat="1" ht="49.5" customHeight="1" x14ac:dyDescent="0.25">
      <c r="A72" s="4"/>
      <c r="B72" s="27"/>
      <c r="C72" s="447" t="s">
        <v>324</v>
      </c>
      <c r="D72" s="447"/>
      <c r="E72" s="447"/>
      <c r="F72" s="447"/>
      <c r="G72" s="447"/>
      <c r="H72" s="27"/>
    </row>
    <row r="73" spans="1:8" s="12" customFormat="1" ht="15" customHeight="1" x14ac:dyDescent="0.25">
      <c r="A73" s="4"/>
    </row>
    <row r="74" spans="1:8" s="12" customFormat="1" ht="15" hidden="1" customHeight="1" x14ac:dyDescent="0.25">
      <c r="A74" s="4"/>
    </row>
    <row r="75" spans="1:8" s="12" customFormat="1" ht="15" hidden="1" customHeight="1" x14ac:dyDescent="0.25">
      <c r="A75" s="4"/>
    </row>
    <row r="76" spans="1:8" s="12" customFormat="1" ht="15" hidden="1" customHeight="1" x14ac:dyDescent="0.25">
      <c r="A76" s="4"/>
    </row>
    <row r="77" spans="1:8" s="12" customFormat="1" ht="15" hidden="1" customHeight="1" x14ac:dyDescent="0.25">
      <c r="A77" s="4"/>
    </row>
    <row r="78" spans="1:8" s="12" customFormat="1" ht="15" hidden="1" customHeight="1" x14ac:dyDescent="0.25">
      <c r="A78" s="4"/>
    </row>
    <row r="79" spans="1:8" s="12" customFormat="1" ht="15" hidden="1" customHeight="1" x14ac:dyDescent="0.25">
      <c r="A79" s="4"/>
    </row>
    <row r="80" spans="1:8" s="12" customFormat="1" ht="15" hidden="1" customHeight="1" x14ac:dyDescent="0.25">
      <c r="A80" s="4"/>
    </row>
    <row r="81" spans="1:2" s="12" customFormat="1" ht="15" hidden="1" customHeight="1" x14ac:dyDescent="0.25">
      <c r="A81" s="4"/>
    </row>
    <row r="82" spans="1:2" s="12" customFormat="1" ht="15" hidden="1" customHeight="1" x14ac:dyDescent="0.25">
      <c r="A82" s="4"/>
    </row>
    <row r="83" spans="1:2" s="12" customFormat="1" ht="15" hidden="1" customHeight="1" x14ac:dyDescent="0.25">
      <c r="A83" s="4"/>
    </row>
    <row r="84" spans="1:2" s="12" customFormat="1" ht="15" hidden="1" customHeight="1" x14ac:dyDescent="0.25">
      <c r="A84" s="4"/>
    </row>
    <row r="85" spans="1:2" s="12" customFormat="1" ht="15" hidden="1" customHeight="1" x14ac:dyDescent="0.25">
      <c r="A85" s="4"/>
    </row>
    <row r="86" spans="1:2" s="12" customFormat="1" ht="15" hidden="1" customHeight="1" x14ac:dyDescent="0.25">
      <c r="A86" s="4"/>
    </row>
    <row r="87" spans="1:2" s="12" customFormat="1" ht="15" hidden="1" customHeight="1" x14ac:dyDescent="0.25">
      <c r="A87" s="4"/>
    </row>
    <row r="88" spans="1:2" s="12" customFormat="1" ht="15" hidden="1" customHeight="1" x14ac:dyDescent="0.25">
      <c r="A88" s="4"/>
      <c r="B88" s="14"/>
    </row>
    <row r="89" spans="1:2" s="12" customFormat="1" ht="15" hidden="1" customHeight="1" x14ac:dyDescent="0.25">
      <c r="A89" s="4"/>
      <c r="B89" s="14"/>
    </row>
    <row r="90" spans="1:2" s="12" customFormat="1" ht="15" hidden="1" customHeight="1" x14ac:dyDescent="0.25">
      <c r="A90" s="4"/>
      <c r="B90" s="14"/>
    </row>
    <row r="91" spans="1:2" s="12" customFormat="1" ht="15" hidden="1" customHeight="1" x14ac:dyDescent="0.25">
      <c r="A91" s="4"/>
      <c r="B91" s="18"/>
    </row>
    <row r="92" spans="1:2" s="12" customFormat="1" ht="15" hidden="1" customHeight="1" x14ac:dyDescent="0.25">
      <c r="A92" s="4"/>
      <c r="B92" s="18"/>
    </row>
    <row r="93" spans="1:2" s="12" customFormat="1" ht="15" hidden="1" customHeight="1" x14ac:dyDescent="0.25">
      <c r="A93" s="4"/>
      <c r="B93" s="18"/>
    </row>
    <row r="94" spans="1:2" s="12" customFormat="1" ht="15" hidden="1" customHeight="1" x14ac:dyDescent="0.25">
      <c r="A94" s="4"/>
      <c r="B94" s="18"/>
    </row>
    <row r="95" spans="1:2" s="12" customFormat="1" ht="15" hidden="1" customHeight="1" x14ac:dyDescent="0.25">
      <c r="A95" s="4"/>
      <c r="B95" s="18"/>
    </row>
    <row r="96" spans="1:2" s="12" customFormat="1" ht="15" hidden="1" customHeight="1" x14ac:dyDescent="0.25">
      <c r="A96" s="4"/>
      <c r="B96" s="18"/>
    </row>
    <row r="97" spans="1:5" s="12" customFormat="1" ht="15" hidden="1" customHeight="1" x14ac:dyDescent="0.25">
      <c r="A97" s="4"/>
      <c r="B97" s="18"/>
    </row>
    <row r="98" spans="1:5" s="12" customFormat="1" ht="15" hidden="1" customHeight="1" x14ac:dyDescent="0.25">
      <c r="A98" s="4"/>
      <c r="B98" s="18"/>
      <c r="E98" s="13"/>
    </row>
    <row r="99" spans="1:5" s="12" customFormat="1" ht="15" hidden="1" customHeight="1" x14ac:dyDescent="0.25">
      <c r="A99" s="4"/>
      <c r="B99" s="18"/>
      <c r="E99" s="13"/>
    </row>
    <row r="100" spans="1:5" s="12" customFormat="1" ht="15" hidden="1" customHeight="1" x14ac:dyDescent="0.25">
      <c r="A100" s="4"/>
      <c r="B100" s="18"/>
      <c r="C100" s="15"/>
      <c r="D100" s="15"/>
      <c r="E100" s="16"/>
    </row>
    <row r="101" spans="1:5" s="12" customFormat="1" ht="15" hidden="1" customHeight="1" x14ac:dyDescent="0.25">
      <c r="A101" s="4"/>
      <c r="B101" s="24"/>
      <c r="C101" s="11"/>
      <c r="D101" s="11"/>
      <c r="E101" s="13"/>
    </row>
    <row r="102" spans="1:5" s="12" customFormat="1" ht="15" hidden="1" customHeight="1" x14ac:dyDescent="0.25">
      <c r="A102" s="4"/>
      <c r="B102" s="24"/>
      <c r="C102" s="11"/>
      <c r="D102" s="11"/>
      <c r="E102" s="17"/>
    </row>
    <row r="103" spans="1:5" s="12" customFormat="1" ht="15" hidden="1" customHeight="1" x14ac:dyDescent="0.25">
      <c r="A103" s="4"/>
      <c r="B103" s="24"/>
      <c r="C103" s="19"/>
      <c r="D103" s="19"/>
      <c r="E103" s="17"/>
    </row>
    <row r="104" spans="1:5" s="12" customFormat="1" ht="15" hidden="1" customHeight="1" x14ac:dyDescent="0.25">
      <c r="A104" s="4"/>
      <c r="B104" s="24"/>
      <c r="C104" s="20"/>
      <c r="D104" s="20"/>
    </row>
    <row r="105" spans="1:5" s="12" customFormat="1" ht="15" hidden="1" customHeight="1" x14ac:dyDescent="0.25">
      <c r="A105" s="4"/>
      <c r="B105" s="14"/>
      <c r="C105" s="21"/>
      <c r="D105" s="21"/>
    </row>
    <row r="106" spans="1:5" s="12" customFormat="1" ht="15" hidden="1" customHeight="1" x14ac:dyDescent="0.25">
      <c r="A106" s="4"/>
      <c r="B106" s="14"/>
      <c r="C106" s="21"/>
      <c r="D106" s="21"/>
    </row>
    <row r="107" spans="1:5" s="12" customFormat="1" ht="15" hidden="1" customHeight="1" x14ac:dyDescent="0.25">
      <c r="A107" s="4"/>
      <c r="B107" s="14"/>
      <c r="C107" s="21"/>
      <c r="D107" s="21"/>
    </row>
    <row r="108" spans="1:5" s="12" customFormat="1" ht="15" hidden="1" customHeight="1" x14ac:dyDescent="0.25">
      <c r="A108" s="4"/>
      <c r="B108" s="14"/>
      <c r="C108" s="21"/>
      <c r="D108" s="21"/>
    </row>
    <row r="109" spans="1:5" s="12" customFormat="1" ht="15" hidden="1" customHeight="1" x14ac:dyDescent="0.25">
      <c r="A109" s="4"/>
      <c r="B109" s="14"/>
      <c r="C109" s="22"/>
      <c r="D109" s="22"/>
    </row>
    <row r="110" spans="1:5" s="12" customFormat="1" ht="15" hidden="1" customHeight="1" x14ac:dyDescent="0.25">
      <c r="A110" s="4"/>
      <c r="C110" s="10"/>
      <c r="D110" s="10"/>
    </row>
    <row r="111" spans="1:5" s="12" customFormat="1" ht="15" hidden="1" customHeight="1" x14ac:dyDescent="0.25">
      <c r="A111" s="4"/>
      <c r="C111" s="23"/>
      <c r="D111" s="23"/>
    </row>
    <row r="112" spans="1:5" s="12" customFormat="1" ht="15" hidden="1" customHeight="1" x14ac:dyDescent="0.25">
      <c r="A112" s="4"/>
      <c r="C112" s="22"/>
      <c r="D112" s="22"/>
    </row>
    <row r="113" spans="1:4" s="12" customFormat="1" ht="15" hidden="1" customHeight="1" x14ac:dyDescent="0.25">
      <c r="A113" s="4"/>
      <c r="C113" s="25"/>
      <c r="D113" s="25"/>
    </row>
    <row r="114" spans="1:4" s="12" customFormat="1" ht="15" hidden="1" customHeight="1" x14ac:dyDescent="0.25">
      <c r="A114" s="4"/>
      <c r="C114" s="25"/>
      <c r="D114" s="25"/>
    </row>
    <row r="115" spans="1:4" s="12" customFormat="1" ht="15" hidden="1" customHeight="1" x14ac:dyDescent="0.25">
      <c r="A115" s="4"/>
      <c r="C115" s="25"/>
      <c r="D115" s="25"/>
    </row>
    <row r="116" spans="1:4" s="12" customFormat="1" ht="15" hidden="1" customHeight="1" x14ac:dyDescent="0.25">
      <c r="A116" s="4"/>
      <c r="C116" s="13"/>
      <c r="D116" s="13"/>
    </row>
    <row r="117" spans="1:4" s="12" customFormat="1" ht="15" hidden="1" customHeight="1" x14ac:dyDescent="0.25">
      <c r="A117" s="4"/>
      <c r="C117" s="13"/>
      <c r="D117" s="13"/>
    </row>
    <row r="118" spans="1:4" s="12" customFormat="1" ht="15" hidden="1" customHeight="1" x14ac:dyDescent="0.25">
      <c r="A118" s="4"/>
      <c r="C118" s="13"/>
      <c r="D118" s="13"/>
    </row>
    <row r="119" spans="1:4" s="12" customFormat="1" ht="15" hidden="1" customHeight="1" x14ac:dyDescent="0.25">
      <c r="A119" s="4"/>
      <c r="C119" s="13"/>
      <c r="D119" s="13"/>
    </row>
    <row r="120" spans="1:4" s="12" customFormat="1" ht="15" hidden="1" customHeight="1" x14ac:dyDescent="0.25">
      <c r="A120" s="4"/>
      <c r="C120" s="17"/>
      <c r="D120" s="17"/>
    </row>
    <row r="121" spans="1:4" s="12" customFormat="1" ht="15" hidden="1" customHeight="1" x14ac:dyDescent="0.25">
      <c r="A121" s="4"/>
      <c r="C121" s="17"/>
      <c r="D121" s="17"/>
    </row>
    <row r="122" spans="1:4" s="12" customFormat="1" ht="15" hidden="1" customHeight="1" x14ac:dyDescent="0.25">
      <c r="A122" s="4"/>
    </row>
    <row r="123" spans="1:4" s="12" customFormat="1" ht="15" hidden="1" customHeight="1" x14ac:dyDescent="0.25">
      <c r="A123" s="4"/>
    </row>
    <row r="124" spans="1:4" s="12" customFormat="1" ht="15" hidden="1" customHeight="1" x14ac:dyDescent="0.25">
      <c r="A124" s="4"/>
    </row>
    <row r="125" spans="1:4" s="12" customFormat="1" ht="15" hidden="1" customHeight="1" x14ac:dyDescent="0.25">
      <c r="A125" s="4"/>
    </row>
    <row r="126" spans="1:4" s="12" customFormat="1" ht="15" hidden="1" customHeight="1" x14ac:dyDescent="0.25">
      <c r="A126" s="4"/>
    </row>
    <row r="127" spans="1:4" s="12" customFormat="1" ht="15" hidden="1" customHeight="1" x14ac:dyDescent="0.25">
      <c r="A127" s="4"/>
    </row>
    <row r="128" spans="1:4" s="12" customFormat="1" ht="15" hidden="1" customHeight="1" x14ac:dyDescent="0.25">
      <c r="A128" s="4"/>
    </row>
    <row r="129" spans="1:7" s="12" customFormat="1" ht="15" hidden="1" customHeight="1" x14ac:dyDescent="0.25">
      <c r="A129" s="4"/>
    </row>
    <row r="130" spans="1:7" s="12" customFormat="1" ht="15" hidden="1" customHeight="1" x14ac:dyDescent="0.25">
      <c r="A130" s="4"/>
    </row>
    <row r="131" spans="1:7" s="12" customFormat="1" ht="15" hidden="1" customHeight="1" x14ac:dyDescent="0.25">
      <c r="A131" s="4"/>
    </row>
    <row r="132" spans="1:7" s="12" customFormat="1" ht="15" hidden="1" customHeight="1" x14ac:dyDescent="0.25">
      <c r="A132" s="4"/>
    </row>
    <row r="133" spans="1:7" s="12" customFormat="1" ht="15" hidden="1" customHeight="1" x14ac:dyDescent="0.25">
      <c r="A133" s="4"/>
    </row>
    <row r="134" spans="1:7" s="12" customFormat="1" ht="15" hidden="1" customHeight="1" x14ac:dyDescent="0.25">
      <c r="A134" s="4"/>
    </row>
    <row r="135" spans="1:7" s="12" customFormat="1" ht="15" hidden="1" customHeight="1" x14ac:dyDescent="0.25">
      <c r="A135" s="4"/>
    </row>
    <row r="136" spans="1:7" s="12" customFormat="1" ht="15" hidden="1" customHeight="1" x14ac:dyDescent="0.25">
      <c r="A136" s="4"/>
    </row>
    <row r="137" spans="1:7" s="12" customFormat="1" ht="15" hidden="1" customHeight="1" x14ac:dyDescent="0.25">
      <c r="A137" s="4"/>
    </row>
    <row r="138" spans="1:7" s="12" customFormat="1" ht="15" hidden="1" customHeight="1" x14ac:dyDescent="0.25">
      <c r="A138" s="4"/>
      <c r="C138" s="4"/>
      <c r="D138" s="4"/>
      <c r="E138" s="4"/>
      <c r="F138" s="4"/>
      <c r="G138" s="4"/>
    </row>
    <row r="139" spans="1:7" s="12" customFormat="1" ht="15" hidden="1" customHeight="1" x14ac:dyDescent="0.25">
      <c r="A139" s="4"/>
      <c r="C139" s="4"/>
      <c r="D139" s="4"/>
      <c r="E139" s="4"/>
      <c r="F139" s="4"/>
      <c r="G139" s="4"/>
    </row>
    <row r="140" spans="1:7" ht="15" hidden="1" customHeight="1" x14ac:dyDescent="0.25"/>
    <row r="141" spans="1:7" ht="15" hidden="1" customHeight="1" x14ac:dyDescent="0.25"/>
    <row r="142" spans="1:7" ht="15" hidden="1" customHeight="1" x14ac:dyDescent="0.25"/>
    <row r="143" spans="1:7" ht="15" hidden="1" customHeight="1" x14ac:dyDescent="0.25"/>
    <row r="144" spans="1:7" ht="15" hidden="1" customHeight="1" x14ac:dyDescent="0.25"/>
    <row r="145" ht="15" hidden="1" customHeight="1" x14ac:dyDescent="0.25"/>
    <row r="146" ht="15" hidden="1" customHeight="1" x14ac:dyDescent="0.25"/>
    <row r="147" ht="15" hidden="1" customHeight="1" x14ac:dyDescent="0.25"/>
    <row r="148" ht="15" hidden="1" customHeight="1" x14ac:dyDescent="0.25"/>
    <row r="149" ht="15" hidden="1" customHeight="1" x14ac:dyDescent="0.25"/>
    <row r="150" ht="15" hidden="1" customHeight="1" x14ac:dyDescent="0.25"/>
    <row r="151" ht="15" hidden="1" customHeight="1" x14ac:dyDescent="0.25"/>
    <row r="152" ht="15" hidden="1" customHeight="1" x14ac:dyDescent="0.25"/>
    <row r="153" ht="15" hidden="1" customHeight="1" x14ac:dyDescent="0.25"/>
    <row r="154" ht="15" hidden="1" customHeight="1" x14ac:dyDescent="0.25"/>
    <row r="155" ht="15" hidden="1" customHeight="1" x14ac:dyDescent="0.25"/>
    <row r="156" ht="15" hidden="1" customHeight="1" x14ac:dyDescent="0.25"/>
    <row r="157" ht="15" hidden="1" customHeight="1" x14ac:dyDescent="0.25"/>
    <row r="158" ht="15" hidden="1" customHeight="1" x14ac:dyDescent="0.25"/>
    <row r="159" ht="15" hidden="1" customHeight="1" x14ac:dyDescent="0.25"/>
    <row r="160" ht="15" hidden="1" customHeight="1" x14ac:dyDescent="0.25"/>
    <row r="161" ht="15" hidden="1" customHeight="1" x14ac:dyDescent="0.25"/>
    <row r="162" ht="15" hidden="1" customHeight="1" x14ac:dyDescent="0.25"/>
    <row r="163" ht="15" hidden="1" customHeight="1" x14ac:dyDescent="0.25"/>
    <row r="164" ht="15" hidden="1" customHeight="1" x14ac:dyDescent="0.25"/>
    <row r="165" ht="15" hidden="1" customHeight="1" x14ac:dyDescent="0.25"/>
    <row r="166" ht="15" hidden="1" customHeight="1" x14ac:dyDescent="0.25"/>
    <row r="167" ht="15" hidden="1" customHeight="1" x14ac:dyDescent="0.25"/>
    <row r="168" ht="15" hidden="1" customHeight="1" x14ac:dyDescent="0.25"/>
    <row r="169" ht="15" hidden="1" customHeight="1" x14ac:dyDescent="0.25"/>
    <row r="170" ht="15" hidden="1" customHeight="1" x14ac:dyDescent="0.25"/>
    <row r="171" ht="15" hidden="1" customHeight="1" x14ac:dyDescent="0.25"/>
    <row r="172" ht="15" hidden="1" customHeight="1" x14ac:dyDescent="0.25"/>
    <row r="173" ht="15" hidden="1" customHeight="1" x14ac:dyDescent="0.25"/>
    <row r="174" ht="15" hidden="1" customHeight="1" x14ac:dyDescent="0.25"/>
    <row r="175" ht="15" hidden="1" customHeight="1" x14ac:dyDescent="0.25"/>
    <row r="176" ht="15" hidden="1" customHeight="1" x14ac:dyDescent="0.25"/>
    <row r="177" ht="15" hidden="1" customHeight="1" x14ac:dyDescent="0.25"/>
    <row r="178" ht="15" hidden="1" customHeight="1" x14ac:dyDescent="0.25"/>
    <row r="179" ht="15" hidden="1" customHeight="1" x14ac:dyDescent="0.25"/>
    <row r="180" ht="15" hidden="1" customHeight="1" x14ac:dyDescent="0.25"/>
    <row r="181" ht="15" hidden="1" customHeight="1" x14ac:dyDescent="0.25"/>
    <row r="182" ht="15" hidden="1" customHeight="1" x14ac:dyDescent="0.25"/>
    <row r="183" ht="15" hidden="1" customHeight="1" x14ac:dyDescent="0.25"/>
    <row r="184" ht="15" hidden="1" customHeight="1" x14ac:dyDescent="0.25"/>
    <row r="185" ht="15" hidden="1" customHeight="1" x14ac:dyDescent="0.25"/>
    <row r="186" ht="15" hidden="1" customHeight="1" x14ac:dyDescent="0.25"/>
    <row r="187" ht="15" hidden="1" customHeight="1" x14ac:dyDescent="0.25"/>
    <row r="188" ht="15" hidden="1" customHeight="1" x14ac:dyDescent="0.25"/>
    <row r="189" ht="15" hidden="1" customHeight="1" x14ac:dyDescent="0.25"/>
    <row r="190" ht="15" hidden="1" customHeight="1" x14ac:dyDescent="0.25"/>
    <row r="191" ht="15" hidden="1" customHeight="1" x14ac:dyDescent="0.25"/>
    <row r="192" ht="15" hidden="1" customHeight="1" x14ac:dyDescent="0.25"/>
    <row r="193" ht="15" hidden="1" customHeight="1" x14ac:dyDescent="0.25"/>
    <row r="194" ht="15" hidden="1" customHeight="1" x14ac:dyDescent="0.25"/>
    <row r="195" ht="15" hidden="1" customHeight="1" x14ac:dyDescent="0.25"/>
    <row r="196" ht="15" hidden="1" customHeight="1" x14ac:dyDescent="0.25"/>
    <row r="197" ht="15" hidden="1" customHeight="1" x14ac:dyDescent="0.25"/>
    <row r="198" ht="15" hidden="1" customHeight="1" x14ac:dyDescent="0.25"/>
    <row r="199" ht="15" hidden="1" customHeight="1" x14ac:dyDescent="0.25"/>
    <row r="200" ht="15" hidden="1" customHeight="1" x14ac:dyDescent="0.25"/>
    <row r="201" ht="15" hidden="1" customHeight="1" x14ac:dyDescent="0.25"/>
    <row r="202" ht="15" hidden="1" customHeight="1" x14ac:dyDescent="0.25"/>
    <row r="203" ht="15" hidden="1" customHeight="1" x14ac:dyDescent="0.25"/>
    <row r="204" ht="15" hidden="1" customHeight="1" x14ac:dyDescent="0.25"/>
    <row r="205" ht="15" hidden="1" customHeight="1" x14ac:dyDescent="0.25"/>
    <row r="206" ht="15" hidden="1" customHeight="1" x14ac:dyDescent="0.25"/>
    <row r="207" ht="15" hidden="1" customHeight="1" x14ac:dyDescent="0.25"/>
    <row r="208" ht="15" hidden="1" customHeight="1" x14ac:dyDescent="0.25"/>
    <row r="209" ht="15" hidden="1" customHeight="1" x14ac:dyDescent="0.25"/>
    <row r="210" ht="15" hidden="1" customHeight="1" x14ac:dyDescent="0.25"/>
    <row r="211" ht="15" hidden="1" customHeight="1" x14ac:dyDescent="0.25"/>
    <row r="212" ht="15" hidden="1" customHeight="1" x14ac:dyDescent="0.25"/>
    <row r="213" ht="15" hidden="1" customHeight="1" x14ac:dyDescent="0.25"/>
    <row r="214" ht="15" hidden="1" customHeight="1" x14ac:dyDescent="0.25"/>
    <row r="215" ht="15" hidden="1" customHeight="1" x14ac:dyDescent="0.25"/>
    <row r="216" ht="15" hidden="1" customHeight="1" x14ac:dyDescent="0.25"/>
    <row r="217" ht="15" hidden="1" customHeight="1" x14ac:dyDescent="0.25"/>
    <row r="218" ht="15" hidden="1" customHeight="1" x14ac:dyDescent="0.25"/>
    <row r="219" ht="15" hidden="1" customHeight="1" x14ac:dyDescent="0.25"/>
    <row r="220" ht="15" hidden="1" customHeight="1" x14ac:dyDescent="0.25"/>
    <row r="221" ht="15" hidden="1" customHeight="1" x14ac:dyDescent="0.25"/>
    <row r="222" ht="15" hidden="1" customHeight="1" x14ac:dyDescent="0.25"/>
    <row r="223" ht="15" hidden="1" customHeight="1" x14ac:dyDescent="0.25"/>
    <row r="224" ht="15" hidden="1" customHeight="1" x14ac:dyDescent="0.25"/>
    <row r="225" ht="15" hidden="1" customHeight="1" x14ac:dyDescent="0.25"/>
    <row r="226" ht="15" hidden="1" customHeight="1" x14ac:dyDescent="0.25"/>
    <row r="227" ht="15" hidden="1" customHeight="1" x14ac:dyDescent="0.25"/>
    <row r="228" ht="15" hidden="1" customHeight="1" x14ac:dyDescent="0.25"/>
    <row r="229" ht="15" hidden="1" customHeight="1" x14ac:dyDescent="0.25"/>
    <row r="230" ht="15" hidden="1" customHeight="1" x14ac:dyDescent="0.25"/>
    <row r="231" ht="15" hidden="1" customHeight="1" x14ac:dyDescent="0.25"/>
    <row r="232" ht="15" hidden="1" customHeight="1" x14ac:dyDescent="0.25"/>
    <row r="233" ht="15" hidden="1" customHeight="1" x14ac:dyDescent="0.25"/>
    <row r="234" ht="15" hidden="1" customHeight="1" x14ac:dyDescent="0.25"/>
    <row r="235" ht="15" hidden="1" customHeight="1" x14ac:dyDescent="0.25"/>
    <row r="236" ht="15" hidden="1" customHeight="1" x14ac:dyDescent="0.25"/>
    <row r="237" ht="15" hidden="1" customHeight="1" x14ac:dyDescent="0.25"/>
    <row r="238" ht="15" hidden="1" customHeight="1" x14ac:dyDescent="0.25"/>
    <row r="239" ht="15" hidden="1" customHeight="1" x14ac:dyDescent="0.25"/>
    <row r="240" ht="15" hidden="1" customHeight="1" x14ac:dyDescent="0.25"/>
    <row r="241" ht="15" hidden="1" customHeight="1" x14ac:dyDescent="0.25"/>
    <row r="242" ht="15" hidden="1" customHeight="1" x14ac:dyDescent="0.25"/>
    <row r="243" ht="15" hidden="1" customHeight="1" x14ac:dyDescent="0.25"/>
    <row r="244" ht="15" hidden="1" customHeight="1" x14ac:dyDescent="0.25"/>
    <row r="245" ht="15" hidden="1" customHeight="1" x14ac:dyDescent="0.25"/>
    <row r="246" ht="15" hidden="1" customHeight="1" x14ac:dyDescent="0.25"/>
    <row r="247" ht="15" hidden="1" customHeight="1" x14ac:dyDescent="0.25"/>
    <row r="248" ht="15" hidden="1" customHeight="1" x14ac:dyDescent="0.25"/>
  </sheetData>
  <mergeCells count="1">
    <mergeCell ref="C72:G72"/>
  </mergeCells>
  <pageMargins left="0.7" right="0.7" top="0.75" bottom="0.75" header="0.3" footer="0.3"/>
  <pageSetup paperSize="9" scale="61" orientation="portrait" r:id="rId1"/>
  <headerFooter differentFirst="1">
    <firstHeader xml:space="preserve">&amp;R&amp;G
</first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H228"/>
  <sheetViews>
    <sheetView view="pageBreakPreview" topLeftCell="B1" zoomScale="70" zoomScaleNormal="85" zoomScaleSheetLayoutView="70" workbookViewId="0">
      <selection activeCell="B1" sqref="B1"/>
    </sheetView>
  </sheetViews>
  <sheetFormatPr defaultColWidth="0" defaultRowHeight="0" customHeight="1" zeroHeight="1" x14ac:dyDescent="0.25"/>
  <cols>
    <col min="1" max="1" width="13.19921875" style="4" hidden="1" customWidth="1"/>
    <col min="2" max="2" width="7.5" style="12" customWidth="1"/>
    <col min="3" max="3" width="2.69921875" style="4" bestFit="1" customWidth="1"/>
    <col min="4" max="4" width="44.19921875" style="209" customWidth="1"/>
    <col min="5" max="5" width="17.09765625" style="4" customWidth="1"/>
    <col min="6" max="6" width="17.59765625" style="4" customWidth="1"/>
    <col min="7" max="7" width="15.796875" style="4" customWidth="1"/>
    <col min="8" max="8" width="8.09765625" style="12" customWidth="1"/>
    <col min="9" max="16384" width="11.296875" style="4" hidden="1"/>
  </cols>
  <sheetData>
    <row r="1" spans="1:8" s="28" customFormat="1" ht="15" customHeight="1" x14ac:dyDescent="0.25">
      <c r="C1" s="180"/>
    </row>
    <row r="2" spans="1:8" s="28" customFormat="1" ht="15" customHeight="1" x14ac:dyDescent="0.25"/>
    <row r="3" spans="1:8" s="27" customFormat="1" ht="15" customHeight="1" thickBot="1" x14ac:dyDescent="0.3">
      <c r="A3" s="34"/>
      <c r="C3" s="33"/>
      <c r="D3" s="198"/>
      <c r="E3" s="35"/>
      <c r="F3" s="35"/>
      <c r="G3" s="35"/>
    </row>
    <row r="4" spans="1:8" s="7" customFormat="1" ht="43.5" customHeight="1" x14ac:dyDescent="0.25">
      <c r="A4" s="3" t="s">
        <v>4</v>
      </c>
      <c r="B4" s="27"/>
      <c r="C4" s="449" t="s">
        <v>268</v>
      </c>
      <c r="D4" s="450"/>
      <c r="E4" s="146">
        <v>2020</v>
      </c>
      <c r="F4" s="147">
        <v>2019</v>
      </c>
      <c r="G4" s="148">
        <v>2018</v>
      </c>
      <c r="H4" s="27"/>
    </row>
    <row r="5" spans="1:8" s="7" customFormat="1" ht="15" customHeight="1" x14ac:dyDescent="0.25">
      <c r="A5" s="3"/>
      <c r="B5" s="27"/>
      <c r="C5" s="149" t="s">
        <v>262</v>
      </c>
      <c r="D5" s="212" t="s">
        <v>263</v>
      </c>
      <c r="E5" s="451" t="s">
        <v>264</v>
      </c>
      <c r="F5" s="452"/>
      <c r="G5" s="453"/>
      <c r="H5" s="27"/>
    </row>
    <row r="6" spans="1:8" ht="15" customHeight="1" x14ac:dyDescent="0.25">
      <c r="C6" s="210">
        <v>1</v>
      </c>
      <c r="D6" s="195" t="s">
        <v>357</v>
      </c>
      <c r="E6" s="213">
        <v>1</v>
      </c>
      <c r="F6" s="213">
        <v>1</v>
      </c>
      <c r="G6" s="217">
        <v>1</v>
      </c>
    </row>
    <row r="7" spans="1:8" ht="15" customHeight="1" x14ac:dyDescent="0.25">
      <c r="C7" s="210">
        <v>2</v>
      </c>
      <c r="D7" s="195" t="s">
        <v>358</v>
      </c>
      <c r="E7" s="213">
        <v>1</v>
      </c>
      <c r="F7" s="213">
        <v>1</v>
      </c>
      <c r="G7" s="217">
        <v>1</v>
      </c>
    </row>
    <row r="8" spans="1:8" ht="15" customHeight="1" x14ac:dyDescent="0.25">
      <c r="C8" s="211"/>
      <c r="D8" s="212" t="s">
        <v>270</v>
      </c>
      <c r="E8" s="234"/>
      <c r="F8" s="235"/>
      <c r="G8" s="236"/>
    </row>
    <row r="9" spans="1:8" ht="15" customHeight="1" x14ac:dyDescent="0.25">
      <c r="C9" s="210">
        <v>3</v>
      </c>
      <c r="D9" s="195" t="s">
        <v>359</v>
      </c>
      <c r="E9" s="213">
        <v>1</v>
      </c>
      <c r="F9" s="213">
        <v>1</v>
      </c>
      <c r="G9" s="217">
        <v>1</v>
      </c>
    </row>
    <row r="10" spans="1:8" ht="15" customHeight="1" x14ac:dyDescent="0.25">
      <c r="C10" s="210">
        <v>5</v>
      </c>
      <c r="D10" s="195" t="s">
        <v>360</v>
      </c>
      <c r="E10" s="213">
        <v>1</v>
      </c>
      <c r="F10" s="213">
        <v>1</v>
      </c>
      <c r="G10" s="217">
        <v>1</v>
      </c>
    </row>
    <row r="11" spans="1:8" ht="15" customHeight="1" x14ac:dyDescent="0.25">
      <c r="C11" s="210">
        <v>6</v>
      </c>
      <c r="D11" s="195" t="s">
        <v>361</v>
      </c>
      <c r="E11" s="214">
        <v>0.5</v>
      </c>
      <c r="F11" s="213">
        <v>0.5</v>
      </c>
      <c r="G11" s="217">
        <v>0.5</v>
      </c>
    </row>
    <row r="12" spans="1:8" ht="15" customHeight="1" x14ac:dyDescent="0.25">
      <c r="C12" s="211"/>
      <c r="D12" s="212" t="s">
        <v>265</v>
      </c>
      <c r="E12" s="234"/>
      <c r="F12" s="235"/>
      <c r="G12" s="236"/>
    </row>
    <row r="13" spans="1:8" ht="15" customHeight="1" x14ac:dyDescent="0.25">
      <c r="C13" s="210">
        <v>7</v>
      </c>
      <c r="D13" s="195" t="s">
        <v>362</v>
      </c>
      <c r="E13" s="213">
        <v>1</v>
      </c>
      <c r="F13" s="213">
        <v>1</v>
      </c>
      <c r="G13" s="217">
        <v>1</v>
      </c>
    </row>
    <row r="14" spans="1:8" ht="15" customHeight="1" x14ac:dyDescent="0.25">
      <c r="C14" s="210">
        <v>8</v>
      </c>
      <c r="D14" s="195" t="s">
        <v>363</v>
      </c>
      <c r="E14" s="213">
        <v>1</v>
      </c>
      <c r="F14" s="213">
        <v>1</v>
      </c>
      <c r="G14" s="217">
        <v>1</v>
      </c>
    </row>
    <row r="15" spans="1:8" ht="15" customHeight="1" x14ac:dyDescent="0.25">
      <c r="C15" s="210">
        <v>9</v>
      </c>
      <c r="D15" s="195" t="s">
        <v>364</v>
      </c>
      <c r="E15" s="213">
        <v>1</v>
      </c>
      <c r="F15" s="213">
        <v>1</v>
      </c>
      <c r="G15" s="217">
        <v>1</v>
      </c>
    </row>
    <row r="16" spans="1:8" ht="15" customHeight="1" x14ac:dyDescent="0.25">
      <c r="C16" s="210">
        <v>10</v>
      </c>
      <c r="D16" s="195" t="s">
        <v>365</v>
      </c>
      <c r="E16" s="213">
        <v>1</v>
      </c>
      <c r="F16" s="213">
        <v>1</v>
      </c>
      <c r="G16" s="217">
        <v>1</v>
      </c>
    </row>
    <row r="17" spans="2:8" ht="15" customHeight="1" x14ac:dyDescent="0.25">
      <c r="C17" s="210">
        <v>11</v>
      </c>
      <c r="D17" s="195" t="s">
        <v>366</v>
      </c>
      <c r="E17" s="213">
        <v>1</v>
      </c>
      <c r="F17" s="213">
        <v>1</v>
      </c>
      <c r="G17" s="217">
        <v>1</v>
      </c>
    </row>
    <row r="18" spans="2:8" ht="15" customHeight="1" x14ac:dyDescent="0.25">
      <c r="C18" s="210">
        <v>12</v>
      </c>
      <c r="D18" s="195" t="s">
        <v>367</v>
      </c>
      <c r="E18" s="213">
        <v>0.74990000000000001</v>
      </c>
      <c r="F18" s="213">
        <v>0.74990000000000001</v>
      </c>
      <c r="G18" s="217">
        <v>0.75</v>
      </c>
    </row>
    <row r="19" spans="2:8" ht="15" customHeight="1" x14ac:dyDescent="0.25">
      <c r="C19" s="210">
        <v>13</v>
      </c>
      <c r="D19" s="195" t="s">
        <v>382</v>
      </c>
      <c r="E19" s="213">
        <v>0</v>
      </c>
      <c r="F19" s="213">
        <v>1</v>
      </c>
      <c r="G19" s="217">
        <v>1</v>
      </c>
    </row>
    <row r="20" spans="2:8" ht="15" customHeight="1" x14ac:dyDescent="0.25">
      <c r="C20" s="210">
        <v>14</v>
      </c>
      <c r="D20" s="195" t="s">
        <v>350</v>
      </c>
      <c r="E20" s="317">
        <v>0.251</v>
      </c>
      <c r="F20" s="317">
        <v>0.251</v>
      </c>
      <c r="G20" s="318">
        <v>0.251</v>
      </c>
    </row>
    <row r="21" spans="2:8" ht="15" customHeight="1" x14ac:dyDescent="0.25">
      <c r="C21" s="210">
        <v>15</v>
      </c>
      <c r="D21" s="195" t="s">
        <v>368</v>
      </c>
      <c r="E21" s="213">
        <v>1</v>
      </c>
      <c r="F21" s="213">
        <v>1</v>
      </c>
      <c r="G21" s="217">
        <v>1</v>
      </c>
    </row>
    <row r="22" spans="2:8" s="89" customFormat="1" ht="15" customHeight="1" x14ac:dyDescent="0.25">
      <c r="B22" s="194"/>
      <c r="C22" s="210">
        <v>16</v>
      </c>
      <c r="D22" s="195" t="s">
        <v>369</v>
      </c>
      <c r="E22" s="213">
        <v>1</v>
      </c>
      <c r="F22" s="213">
        <v>1</v>
      </c>
      <c r="G22" s="217">
        <v>1</v>
      </c>
      <c r="H22" s="194"/>
    </row>
    <row r="23" spans="2:8" s="89" customFormat="1" ht="15" customHeight="1" x14ac:dyDescent="0.25">
      <c r="B23" s="194"/>
      <c r="C23" s="210">
        <v>17</v>
      </c>
      <c r="D23" s="195" t="s">
        <v>370</v>
      </c>
      <c r="E23" s="213">
        <v>0.5</v>
      </c>
      <c r="F23" s="213">
        <v>0.5</v>
      </c>
      <c r="G23" s="217">
        <v>0.5</v>
      </c>
      <c r="H23" s="194"/>
    </row>
    <row r="24" spans="2:8" s="89" customFormat="1" ht="15" customHeight="1" x14ac:dyDescent="0.25">
      <c r="B24" s="194"/>
      <c r="C24" s="210">
        <v>18</v>
      </c>
      <c r="D24" s="196" t="s">
        <v>371</v>
      </c>
      <c r="E24" s="213">
        <v>1</v>
      </c>
      <c r="F24" s="213">
        <v>1</v>
      </c>
      <c r="G24" s="217">
        <v>1</v>
      </c>
      <c r="H24" s="194"/>
    </row>
    <row r="25" spans="2:8" s="89" customFormat="1" ht="15" customHeight="1" x14ac:dyDescent="0.25">
      <c r="B25" s="194"/>
      <c r="C25" s="210">
        <v>19</v>
      </c>
      <c r="D25" s="195" t="s">
        <v>372</v>
      </c>
      <c r="E25" s="213">
        <v>1</v>
      </c>
      <c r="F25" s="213">
        <v>1</v>
      </c>
      <c r="G25" s="217">
        <v>1</v>
      </c>
      <c r="H25" s="194"/>
    </row>
    <row r="26" spans="2:8" s="89" customFormat="1" ht="15" customHeight="1" x14ac:dyDescent="0.25">
      <c r="B26" s="194"/>
      <c r="C26" s="210">
        <v>20</v>
      </c>
      <c r="D26" s="195" t="s">
        <v>351</v>
      </c>
      <c r="E26" s="213">
        <v>0.5</v>
      </c>
      <c r="F26" s="213">
        <v>0.5</v>
      </c>
      <c r="G26" s="217">
        <v>0.5</v>
      </c>
      <c r="H26" s="194"/>
    </row>
    <row r="27" spans="2:8" s="89" customFormat="1" ht="15" customHeight="1" x14ac:dyDescent="0.25">
      <c r="B27" s="194"/>
      <c r="C27" s="210">
        <v>21</v>
      </c>
      <c r="D27" s="195" t="s">
        <v>353</v>
      </c>
      <c r="E27" s="213">
        <v>0.5</v>
      </c>
      <c r="F27" s="213">
        <v>0.5</v>
      </c>
      <c r="G27" s="217">
        <v>0.5</v>
      </c>
      <c r="H27" s="194"/>
    </row>
    <row r="28" spans="2:8" s="89" customFormat="1" ht="15" customHeight="1" x14ac:dyDescent="0.25">
      <c r="B28" s="194"/>
      <c r="C28" s="210">
        <v>22</v>
      </c>
      <c r="D28" s="195" t="s">
        <v>383</v>
      </c>
      <c r="E28" s="213">
        <v>1</v>
      </c>
      <c r="F28" s="213">
        <v>1</v>
      </c>
      <c r="G28" s="217">
        <v>1</v>
      </c>
      <c r="H28" s="194"/>
    </row>
    <row r="29" spans="2:8" s="89" customFormat="1" ht="15" customHeight="1" x14ac:dyDescent="0.25">
      <c r="B29" s="194"/>
      <c r="C29" s="210">
        <v>23</v>
      </c>
      <c r="D29" s="215" t="s">
        <v>384</v>
      </c>
      <c r="E29" s="214">
        <v>0</v>
      </c>
      <c r="F29" s="213">
        <v>1</v>
      </c>
      <c r="G29" s="217">
        <v>1</v>
      </c>
      <c r="H29" s="194"/>
    </row>
    <row r="30" spans="2:8" s="89" customFormat="1" ht="15" customHeight="1" x14ac:dyDescent="0.25">
      <c r="B30" s="194"/>
      <c r="C30" s="210">
        <v>24</v>
      </c>
      <c r="D30" s="195" t="s">
        <v>354</v>
      </c>
      <c r="E30" s="214">
        <v>1</v>
      </c>
      <c r="F30" s="213">
        <v>1</v>
      </c>
      <c r="G30" s="217">
        <v>1</v>
      </c>
      <c r="H30" s="194"/>
    </row>
    <row r="31" spans="2:8" ht="15" customHeight="1" x14ac:dyDescent="0.25">
      <c r="C31" s="211"/>
      <c r="D31" s="212" t="s">
        <v>266</v>
      </c>
      <c r="E31" s="234"/>
      <c r="F31" s="235"/>
      <c r="G31" s="236"/>
    </row>
    <row r="32" spans="2:8" ht="15" customHeight="1" x14ac:dyDescent="0.25">
      <c r="C32" s="210">
        <v>25</v>
      </c>
      <c r="D32" s="195" t="s">
        <v>373</v>
      </c>
      <c r="E32" s="213">
        <v>1</v>
      </c>
      <c r="F32" s="213">
        <v>1</v>
      </c>
      <c r="G32" s="217">
        <v>1</v>
      </c>
    </row>
    <row r="33" spans="1:8" s="7" customFormat="1" ht="15" customHeight="1" x14ac:dyDescent="0.25">
      <c r="A33" s="1" t="s">
        <v>5</v>
      </c>
      <c r="B33" s="27"/>
      <c r="C33" s="210">
        <v>26</v>
      </c>
      <c r="D33" s="197" t="s">
        <v>385</v>
      </c>
      <c r="E33" s="213">
        <v>1</v>
      </c>
      <c r="F33" s="213">
        <v>1</v>
      </c>
      <c r="G33" s="217">
        <v>1</v>
      </c>
      <c r="H33" s="27"/>
    </row>
    <row r="34" spans="1:8" s="7" customFormat="1" ht="15" customHeight="1" x14ac:dyDescent="0.25">
      <c r="A34" s="4" t="s">
        <v>12</v>
      </c>
      <c r="B34" s="27"/>
      <c r="C34" s="210">
        <v>27</v>
      </c>
      <c r="D34" s="195" t="s">
        <v>374</v>
      </c>
      <c r="E34" s="213">
        <v>1</v>
      </c>
      <c r="F34" s="213">
        <v>1</v>
      </c>
      <c r="G34" s="217">
        <v>1</v>
      </c>
      <c r="H34" s="27"/>
    </row>
    <row r="35" spans="1:8" s="7" customFormat="1" ht="15" customHeight="1" x14ac:dyDescent="0.25">
      <c r="A35" s="4"/>
      <c r="B35" s="27"/>
      <c r="C35" s="210">
        <v>28</v>
      </c>
      <c r="D35" s="195" t="s">
        <v>375</v>
      </c>
      <c r="E35" s="213">
        <v>1</v>
      </c>
      <c r="F35" s="213">
        <v>1</v>
      </c>
      <c r="G35" s="217">
        <v>1</v>
      </c>
      <c r="H35" s="27"/>
    </row>
    <row r="36" spans="1:8" s="7" customFormat="1" ht="15" customHeight="1" x14ac:dyDescent="0.25">
      <c r="A36" s="4"/>
      <c r="B36" s="27"/>
      <c r="C36" s="210">
        <v>29</v>
      </c>
      <c r="D36" s="195" t="s">
        <v>376</v>
      </c>
      <c r="E36" s="237">
        <v>0.5</v>
      </c>
      <c r="F36" s="213">
        <v>0.5</v>
      </c>
      <c r="G36" s="217">
        <v>0.5</v>
      </c>
      <c r="H36" s="27"/>
    </row>
    <row r="37" spans="1:8" s="7" customFormat="1" ht="15" customHeight="1" x14ac:dyDescent="0.25">
      <c r="A37" s="4"/>
      <c r="B37" s="27"/>
      <c r="C37" s="210">
        <v>30</v>
      </c>
      <c r="D37" s="195" t="s">
        <v>377</v>
      </c>
      <c r="E37" s="237">
        <v>1</v>
      </c>
      <c r="F37" s="213">
        <v>1</v>
      </c>
      <c r="G37" s="217">
        <v>1</v>
      </c>
      <c r="H37" s="27"/>
    </row>
    <row r="38" spans="1:8" s="7" customFormat="1" ht="26.4" x14ac:dyDescent="0.25">
      <c r="A38" s="4"/>
      <c r="B38" s="27"/>
      <c r="C38" s="210">
        <v>31</v>
      </c>
      <c r="D38" s="197" t="s">
        <v>355</v>
      </c>
      <c r="E38" s="380">
        <v>1</v>
      </c>
      <c r="F38" s="381">
        <v>1</v>
      </c>
      <c r="G38" s="382">
        <v>1</v>
      </c>
      <c r="H38" s="27"/>
    </row>
    <row r="39" spans="1:8" s="7" customFormat="1" ht="15" customHeight="1" x14ac:dyDescent="0.25">
      <c r="A39" s="4"/>
      <c r="B39" s="27"/>
      <c r="C39" s="210">
        <v>32</v>
      </c>
      <c r="D39" s="195" t="s">
        <v>261</v>
      </c>
      <c r="E39" s="213">
        <v>1</v>
      </c>
      <c r="F39" s="213">
        <v>1</v>
      </c>
      <c r="G39" s="217">
        <v>1</v>
      </c>
      <c r="H39" s="27"/>
    </row>
    <row r="40" spans="1:8" s="7" customFormat="1" ht="15" customHeight="1" x14ac:dyDescent="0.25">
      <c r="A40" s="1" t="s">
        <v>5</v>
      </c>
      <c r="B40" s="27"/>
      <c r="C40" s="210">
        <v>33</v>
      </c>
      <c r="D40" s="195" t="s">
        <v>378</v>
      </c>
      <c r="E40" s="213">
        <v>1</v>
      </c>
      <c r="F40" s="213">
        <v>1</v>
      </c>
      <c r="G40" s="217">
        <v>1</v>
      </c>
      <c r="H40" s="27"/>
    </row>
    <row r="41" spans="1:8" s="7" customFormat="1" ht="15" customHeight="1" x14ac:dyDescent="0.25">
      <c r="A41" s="4" t="s">
        <v>12</v>
      </c>
      <c r="B41" s="27"/>
      <c r="C41" s="210">
        <v>34</v>
      </c>
      <c r="D41" s="195" t="s">
        <v>379</v>
      </c>
      <c r="E41" s="213">
        <v>1</v>
      </c>
      <c r="F41" s="213">
        <v>1</v>
      </c>
      <c r="G41" s="217">
        <v>1</v>
      </c>
      <c r="H41" s="27"/>
    </row>
    <row r="42" spans="1:8" s="7" customFormat="1" ht="15" customHeight="1" x14ac:dyDescent="0.25">
      <c r="A42" s="4" t="s">
        <v>13</v>
      </c>
      <c r="B42" s="27"/>
      <c r="C42" s="210">
        <v>35</v>
      </c>
      <c r="D42" s="197" t="s">
        <v>386</v>
      </c>
      <c r="E42" s="213">
        <v>1</v>
      </c>
      <c r="F42" s="213">
        <v>1</v>
      </c>
      <c r="G42" s="217">
        <v>1</v>
      </c>
      <c r="H42" s="27"/>
    </row>
    <row r="43" spans="1:8" s="7" customFormat="1" ht="15" customHeight="1" x14ac:dyDescent="0.25">
      <c r="A43" s="4" t="s">
        <v>14</v>
      </c>
      <c r="B43" s="27"/>
      <c r="C43" s="210">
        <v>36</v>
      </c>
      <c r="D43" s="195" t="s">
        <v>380</v>
      </c>
      <c r="E43" s="213">
        <v>1</v>
      </c>
      <c r="F43" s="213">
        <v>1</v>
      </c>
      <c r="G43" s="217">
        <v>1</v>
      </c>
      <c r="H43" s="27"/>
    </row>
    <row r="44" spans="1:8" s="7" customFormat="1" ht="15" customHeight="1" x14ac:dyDescent="0.25">
      <c r="A44" s="4" t="s">
        <v>15</v>
      </c>
      <c r="B44" s="27"/>
      <c r="C44" s="210">
        <v>37</v>
      </c>
      <c r="D44" s="195" t="s">
        <v>381</v>
      </c>
      <c r="E44" s="213">
        <v>1</v>
      </c>
      <c r="F44" s="213">
        <v>1</v>
      </c>
      <c r="G44" s="238">
        <v>1</v>
      </c>
      <c r="H44" s="27"/>
    </row>
    <row r="45" spans="1:8" s="7" customFormat="1" ht="13.8" x14ac:dyDescent="0.25">
      <c r="A45" s="4" t="s">
        <v>17</v>
      </c>
      <c r="B45" s="27"/>
      <c r="C45" s="376">
        <v>38</v>
      </c>
      <c r="D45" s="377" t="s">
        <v>356</v>
      </c>
      <c r="E45" s="378">
        <v>1</v>
      </c>
      <c r="F45" s="378">
        <v>1</v>
      </c>
      <c r="G45" s="379">
        <v>0</v>
      </c>
      <c r="H45" s="27"/>
    </row>
    <row r="46" spans="1:8" s="216" customFormat="1" ht="13.8" x14ac:dyDescent="0.25"/>
    <row r="47" spans="1:8" s="216" customFormat="1" ht="15.6" x14ac:dyDescent="0.25">
      <c r="D47" s="229" t="s">
        <v>325</v>
      </c>
    </row>
    <row r="48" spans="1:8" s="216" customFormat="1" ht="28.95" customHeight="1" x14ac:dyDescent="0.25">
      <c r="D48" s="455" t="s">
        <v>352</v>
      </c>
      <c r="E48" s="455"/>
      <c r="F48" s="455"/>
      <c r="G48" s="455"/>
    </row>
    <row r="49" spans="1:7" s="216" customFormat="1" ht="15.6" x14ac:dyDescent="0.25">
      <c r="D49" s="229" t="s">
        <v>388</v>
      </c>
      <c r="E49" s="230"/>
      <c r="F49" s="230"/>
      <c r="G49" s="230"/>
    </row>
    <row r="50" spans="1:7" s="216" customFormat="1" ht="15.6" x14ac:dyDescent="0.25">
      <c r="D50" s="229" t="s">
        <v>387</v>
      </c>
      <c r="E50" s="230"/>
      <c r="F50" s="230"/>
      <c r="G50" s="230"/>
    </row>
    <row r="51" spans="1:7" s="216" customFormat="1" ht="29.55" customHeight="1" x14ac:dyDescent="0.25">
      <c r="D51" s="454"/>
      <c r="E51" s="454"/>
      <c r="F51" s="454"/>
      <c r="G51" s="454"/>
    </row>
    <row r="52" spans="1:7" s="216" customFormat="1" ht="13.8" x14ac:dyDescent="0.25"/>
    <row r="53" spans="1:7" s="12" customFormat="1" ht="15" customHeight="1" x14ac:dyDescent="0.25">
      <c r="A53" s="4"/>
      <c r="D53" s="28"/>
    </row>
    <row r="54" spans="1:7" s="12" customFormat="1" ht="15" hidden="1" customHeight="1" x14ac:dyDescent="0.25">
      <c r="A54" s="4"/>
      <c r="D54" s="28"/>
    </row>
    <row r="55" spans="1:7" s="12" customFormat="1" ht="15" hidden="1" customHeight="1" x14ac:dyDescent="0.25">
      <c r="A55" s="4"/>
      <c r="D55" s="28"/>
    </row>
    <row r="56" spans="1:7" s="12" customFormat="1" ht="15" hidden="1" customHeight="1" x14ac:dyDescent="0.25">
      <c r="A56" s="4"/>
      <c r="D56" s="28"/>
    </row>
    <row r="57" spans="1:7" s="12" customFormat="1" ht="15" hidden="1" customHeight="1" x14ac:dyDescent="0.25">
      <c r="A57" s="4"/>
      <c r="D57" s="28"/>
    </row>
    <row r="58" spans="1:7" s="12" customFormat="1" ht="15" hidden="1" customHeight="1" x14ac:dyDescent="0.25">
      <c r="A58" s="4"/>
      <c r="D58" s="28"/>
    </row>
    <row r="59" spans="1:7" s="12" customFormat="1" ht="15" hidden="1" customHeight="1" x14ac:dyDescent="0.25">
      <c r="A59" s="4"/>
      <c r="D59" s="28"/>
    </row>
    <row r="60" spans="1:7" s="12" customFormat="1" ht="15" hidden="1" customHeight="1" x14ac:dyDescent="0.25">
      <c r="A60" s="4"/>
      <c r="D60" s="28"/>
    </row>
    <row r="61" spans="1:7" s="12" customFormat="1" ht="15" hidden="1" customHeight="1" x14ac:dyDescent="0.25">
      <c r="A61" s="4"/>
      <c r="D61" s="28"/>
    </row>
    <row r="62" spans="1:7" s="12" customFormat="1" ht="15" hidden="1" customHeight="1" x14ac:dyDescent="0.25">
      <c r="A62" s="4"/>
      <c r="D62" s="28"/>
    </row>
    <row r="63" spans="1:7" s="12" customFormat="1" ht="15" hidden="1" customHeight="1" x14ac:dyDescent="0.25">
      <c r="A63" s="4"/>
      <c r="D63" s="28"/>
    </row>
    <row r="64" spans="1:7" s="12" customFormat="1" ht="15" hidden="1" customHeight="1" x14ac:dyDescent="0.25">
      <c r="A64" s="4"/>
      <c r="D64" s="28"/>
    </row>
    <row r="65" spans="1:5" s="12" customFormat="1" ht="15" hidden="1" customHeight="1" x14ac:dyDescent="0.25">
      <c r="A65" s="4"/>
      <c r="D65" s="28"/>
    </row>
    <row r="66" spans="1:5" s="12" customFormat="1" ht="15" hidden="1" customHeight="1" x14ac:dyDescent="0.25">
      <c r="A66" s="4"/>
      <c r="D66" s="28"/>
    </row>
    <row r="67" spans="1:5" s="12" customFormat="1" ht="15" hidden="1" customHeight="1" x14ac:dyDescent="0.25">
      <c r="A67" s="4"/>
      <c r="D67" s="28"/>
    </row>
    <row r="68" spans="1:5" s="12" customFormat="1" ht="15" hidden="1" customHeight="1" x14ac:dyDescent="0.25">
      <c r="A68" s="4"/>
      <c r="B68" s="14"/>
      <c r="D68" s="28"/>
    </row>
    <row r="69" spans="1:5" s="12" customFormat="1" ht="15" hidden="1" customHeight="1" x14ac:dyDescent="0.25">
      <c r="A69" s="4"/>
      <c r="B69" s="14"/>
      <c r="D69" s="28"/>
    </row>
    <row r="70" spans="1:5" s="12" customFormat="1" ht="15" hidden="1" customHeight="1" x14ac:dyDescent="0.25">
      <c r="A70" s="4"/>
      <c r="B70" s="14"/>
      <c r="D70" s="28"/>
    </row>
    <row r="71" spans="1:5" s="12" customFormat="1" ht="15" hidden="1" customHeight="1" x14ac:dyDescent="0.25">
      <c r="A71" s="4"/>
      <c r="B71" s="18"/>
      <c r="D71" s="28"/>
    </row>
    <row r="72" spans="1:5" s="12" customFormat="1" ht="15" hidden="1" customHeight="1" x14ac:dyDescent="0.25">
      <c r="A72" s="4"/>
      <c r="B72" s="18"/>
      <c r="D72" s="28"/>
    </row>
    <row r="73" spans="1:5" s="12" customFormat="1" ht="15" hidden="1" customHeight="1" x14ac:dyDescent="0.25">
      <c r="A73" s="4"/>
      <c r="B73" s="18"/>
      <c r="D73" s="28"/>
    </row>
    <row r="74" spans="1:5" s="12" customFormat="1" ht="15" hidden="1" customHeight="1" x14ac:dyDescent="0.25">
      <c r="A74" s="4"/>
      <c r="B74" s="18"/>
      <c r="D74" s="28"/>
    </row>
    <row r="75" spans="1:5" s="12" customFormat="1" ht="15" hidden="1" customHeight="1" x14ac:dyDescent="0.25">
      <c r="A75" s="4"/>
      <c r="B75" s="18"/>
      <c r="D75" s="28"/>
    </row>
    <row r="76" spans="1:5" s="12" customFormat="1" ht="15" hidden="1" customHeight="1" x14ac:dyDescent="0.25">
      <c r="A76" s="4"/>
      <c r="B76" s="18"/>
      <c r="D76" s="28"/>
    </row>
    <row r="77" spans="1:5" s="12" customFormat="1" ht="15" hidden="1" customHeight="1" x14ac:dyDescent="0.25">
      <c r="A77" s="4"/>
      <c r="B77" s="18"/>
      <c r="D77" s="28"/>
    </row>
    <row r="78" spans="1:5" s="12" customFormat="1" ht="15" hidden="1" customHeight="1" x14ac:dyDescent="0.25">
      <c r="A78" s="4"/>
      <c r="B78" s="18"/>
      <c r="D78" s="28"/>
      <c r="E78" s="13"/>
    </row>
    <row r="79" spans="1:5" s="12" customFormat="1" ht="15" hidden="1" customHeight="1" x14ac:dyDescent="0.25">
      <c r="A79" s="4"/>
      <c r="B79" s="18"/>
      <c r="D79" s="28"/>
      <c r="E79" s="13"/>
    </row>
    <row r="80" spans="1:5" s="12" customFormat="1" ht="15" hidden="1" customHeight="1" x14ac:dyDescent="0.25">
      <c r="A80" s="4"/>
      <c r="B80" s="18"/>
      <c r="C80" s="15"/>
      <c r="D80" s="199"/>
      <c r="E80" s="16"/>
    </row>
    <row r="81" spans="1:5" s="12" customFormat="1" ht="15" hidden="1" customHeight="1" x14ac:dyDescent="0.25">
      <c r="A81" s="4"/>
      <c r="B81" s="24"/>
      <c r="C81" s="11"/>
      <c r="D81" s="200"/>
      <c r="E81" s="13"/>
    </row>
    <row r="82" spans="1:5" s="12" customFormat="1" ht="15" hidden="1" customHeight="1" x14ac:dyDescent="0.25">
      <c r="A82" s="4"/>
      <c r="B82" s="24"/>
      <c r="C82" s="11"/>
      <c r="D82" s="200"/>
      <c r="E82" s="17"/>
    </row>
    <row r="83" spans="1:5" s="12" customFormat="1" ht="15" hidden="1" customHeight="1" x14ac:dyDescent="0.25">
      <c r="A83" s="4"/>
      <c r="B83" s="24"/>
      <c r="C83" s="19"/>
      <c r="D83" s="201"/>
      <c r="E83" s="17"/>
    </row>
    <row r="84" spans="1:5" s="12" customFormat="1" ht="15" hidden="1" customHeight="1" x14ac:dyDescent="0.25">
      <c r="A84" s="4"/>
      <c r="B84" s="24"/>
      <c r="C84" s="20"/>
      <c r="D84" s="202"/>
    </row>
    <row r="85" spans="1:5" s="12" customFormat="1" ht="15" hidden="1" customHeight="1" x14ac:dyDescent="0.25">
      <c r="A85" s="4"/>
      <c r="B85" s="14"/>
      <c r="C85" s="21"/>
      <c r="D85" s="203"/>
    </row>
    <row r="86" spans="1:5" s="12" customFormat="1" ht="15" hidden="1" customHeight="1" x14ac:dyDescent="0.25">
      <c r="A86" s="4"/>
      <c r="B86" s="14"/>
      <c r="C86" s="21"/>
      <c r="D86" s="203"/>
    </row>
    <row r="87" spans="1:5" s="12" customFormat="1" ht="15" hidden="1" customHeight="1" x14ac:dyDescent="0.25">
      <c r="A87" s="4"/>
      <c r="B87" s="14"/>
      <c r="C87" s="21"/>
      <c r="D87" s="203"/>
    </row>
    <row r="88" spans="1:5" s="12" customFormat="1" ht="15" hidden="1" customHeight="1" x14ac:dyDescent="0.25">
      <c r="A88" s="4"/>
      <c r="B88" s="14"/>
      <c r="C88" s="21"/>
      <c r="D88" s="203"/>
    </row>
    <row r="89" spans="1:5" s="12" customFormat="1" ht="15" hidden="1" customHeight="1" x14ac:dyDescent="0.25">
      <c r="A89" s="4"/>
      <c r="B89" s="14"/>
      <c r="C89" s="22"/>
      <c r="D89" s="204"/>
    </row>
    <row r="90" spans="1:5" s="12" customFormat="1" ht="15" hidden="1" customHeight="1" x14ac:dyDescent="0.25">
      <c r="A90" s="4"/>
      <c r="C90" s="10"/>
      <c r="D90" s="205"/>
    </row>
    <row r="91" spans="1:5" s="12" customFormat="1" ht="15" hidden="1" customHeight="1" x14ac:dyDescent="0.25">
      <c r="A91" s="4"/>
      <c r="C91" s="23"/>
      <c r="D91" s="206"/>
    </row>
    <row r="92" spans="1:5" s="12" customFormat="1" ht="15" hidden="1" customHeight="1" x14ac:dyDescent="0.25">
      <c r="A92" s="4"/>
      <c r="C92" s="22"/>
      <c r="D92" s="204"/>
    </row>
    <row r="93" spans="1:5" s="12" customFormat="1" ht="15" hidden="1" customHeight="1" x14ac:dyDescent="0.25">
      <c r="A93" s="4"/>
      <c r="C93" s="25"/>
      <c r="D93" s="207"/>
    </row>
    <row r="94" spans="1:5" s="12" customFormat="1" ht="15" hidden="1" customHeight="1" x14ac:dyDescent="0.25">
      <c r="A94" s="4"/>
      <c r="C94" s="25"/>
      <c r="D94" s="207"/>
    </row>
    <row r="95" spans="1:5" s="12" customFormat="1" ht="15" hidden="1" customHeight="1" x14ac:dyDescent="0.25">
      <c r="A95" s="4"/>
      <c r="C95" s="25"/>
      <c r="D95" s="207"/>
    </row>
    <row r="96" spans="1:5" s="12" customFormat="1" ht="15" hidden="1" customHeight="1" x14ac:dyDescent="0.25">
      <c r="A96" s="4"/>
      <c r="C96" s="13"/>
      <c r="D96" s="207"/>
    </row>
    <row r="97" spans="1:4" s="12" customFormat="1" ht="15" hidden="1" customHeight="1" x14ac:dyDescent="0.25">
      <c r="A97" s="4"/>
      <c r="C97" s="13"/>
      <c r="D97" s="207"/>
    </row>
    <row r="98" spans="1:4" s="12" customFormat="1" ht="15" hidden="1" customHeight="1" x14ac:dyDescent="0.25">
      <c r="A98" s="4"/>
      <c r="C98" s="13"/>
      <c r="D98" s="207"/>
    </row>
    <row r="99" spans="1:4" s="12" customFormat="1" ht="15" hidden="1" customHeight="1" x14ac:dyDescent="0.25">
      <c r="A99" s="4"/>
      <c r="C99" s="13"/>
      <c r="D99" s="207"/>
    </row>
    <row r="100" spans="1:4" s="12" customFormat="1" ht="15" hidden="1" customHeight="1" x14ac:dyDescent="0.25">
      <c r="A100" s="4"/>
      <c r="C100" s="17"/>
      <c r="D100" s="208"/>
    </row>
    <row r="101" spans="1:4" s="12" customFormat="1" ht="15" hidden="1" customHeight="1" x14ac:dyDescent="0.25">
      <c r="A101" s="4"/>
      <c r="C101" s="17"/>
      <c r="D101" s="208"/>
    </row>
    <row r="102" spans="1:4" s="12" customFormat="1" ht="15" hidden="1" customHeight="1" x14ac:dyDescent="0.25">
      <c r="A102" s="4"/>
      <c r="D102" s="28"/>
    </row>
    <row r="103" spans="1:4" s="12" customFormat="1" ht="15" hidden="1" customHeight="1" x14ac:dyDescent="0.25">
      <c r="A103" s="4"/>
      <c r="D103" s="28"/>
    </row>
    <row r="104" spans="1:4" s="12" customFormat="1" ht="15" hidden="1" customHeight="1" x14ac:dyDescent="0.25">
      <c r="A104" s="4"/>
      <c r="D104" s="28"/>
    </row>
    <row r="105" spans="1:4" s="12" customFormat="1" ht="15" hidden="1" customHeight="1" x14ac:dyDescent="0.25">
      <c r="A105" s="4"/>
      <c r="D105" s="28"/>
    </row>
    <row r="106" spans="1:4" s="12" customFormat="1" ht="15" hidden="1" customHeight="1" x14ac:dyDescent="0.25">
      <c r="A106" s="4"/>
      <c r="D106" s="28"/>
    </row>
    <row r="107" spans="1:4" s="12" customFormat="1" ht="15" hidden="1" customHeight="1" x14ac:dyDescent="0.25">
      <c r="A107" s="4"/>
      <c r="D107" s="28"/>
    </row>
    <row r="108" spans="1:4" s="12" customFormat="1" ht="15" hidden="1" customHeight="1" x14ac:dyDescent="0.25">
      <c r="A108" s="4"/>
      <c r="D108" s="28"/>
    </row>
    <row r="109" spans="1:4" s="12" customFormat="1" ht="15" hidden="1" customHeight="1" x14ac:dyDescent="0.25">
      <c r="A109" s="4"/>
      <c r="D109" s="28"/>
    </row>
    <row r="110" spans="1:4" s="12" customFormat="1" ht="15" hidden="1" customHeight="1" x14ac:dyDescent="0.25">
      <c r="A110" s="4"/>
      <c r="D110" s="28"/>
    </row>
    <row r="111" spans="1:4" s="12" customFormat="1" ht="15" hidden="1" customHeight="1" x14ac:dyDescent="0.25">
      <c r="A111" s="4"/>
      <c r="D111" s="28"/>
    </row>
    <row r="112" spans="1:4" s="12" customFormat="1" ht="15" hidden="1" customHeight="1" x14ac:dyDescent="0.25">
      <c r="A112" s="4"/>
      <c r="D112" s="28"/>
    </row>
    <row r="113" spans="1:7" s="12" customFormat="1" ht="15" hidden="1" customHeight="1" x14ac:dyDescent="0.25">
      <c r="A113" s="4"/>
      <c r="D113" s="28"/>
    </row>
    <row r="114" spans="1:7" s="12" customFormat="1" ht="15" hidden="1" customHeight="1" x14ac:dyDescent="0.25">
      <c r="A114" s="4"/>
      <c r="D114" s="28"/>
    </row>
    <row r="115" spans="1:7" s="12" customFormat="1" ht="15" hidden="1" customHeight="1" x14ac:dyDescent="0.25">
      <c r="A115" s="4"/>
      <c r="D115" s="28"/>
    </row>
    <row r="116" spans="1:7" s="12" customFormat="1" ht="15" hidden="1" customHeight="1" x14ac:dyDescent="0.25">
      <c r="A116" s="4"/>
      <c r="D116" s="28"/>
    </row>
    <row r="117" spans="1:7" s="12" customFormat="1" ht="15" hidden="1" customHeight="1" x14ac:dyDescent="0.25">
      <c r="A117" s="4"/>
      <c r="D117" s="28"/>
    </row>
    <row r="118" spans="1:7" s="12" customFormat="1" ht="15" hidden="1" customHeight="1" x14ac:dyDescent="0.25">
      <c r="A118" s="4"/>
      <c r="C118" s="4"/>
      <c r="D118" s="209"/>
      <c r="E118" s="4"/>
      <c r="F118" s="4"/>
      <c r="G118" s="4"/>
    </row>
    <row r="119" spans="1:7" s="12" customFormat="1" ht="15" hidden="1" customHeight="1" x14ac:dyDescent="0.25">
      <c r="A119" s="4"/>
      <c r="C119" s="4"/>
      <c r="D119" s="209"/>
      <c r="E119" s="4"/>
      <c r="F119" s="4"/>
      <c r="G119" s="4"/>
    </row>
    <row r="120" spans="1:7" s="12" customFormat="1" ht="15" hidden="1" customHeight="1" x14ac:dyDescent="0.25">
      <c r="A120" s="4"/>
      <c r="C120" s="4"/>
      <c r="D120" s="209"/>
      <c r="E120" s="4"/>
      <c r="F120" s="4"/>
      <c r="G120" s="4"/>
    </row>
    <row r="121" spans="1:7" s="12" customFormat="1" ht="15" hidden="1" customHeight="1" x14ac:dyDescent="0.25">
      <c r="A121" s="4"/>
      <c r="C121" s="4"/>
      <c r="D121" s="209"/>
      <c r="E121" s="4"/>
      <c r="F121" s="4"/>
      <c r="G121" s="4"/>
    </row>
    <row r="122" spans="1:7" s="12" customFormat="1" ht="15" hidden="1" customHeight="1" x14ac:dyDescent="0.25">
      <c r="A122" s="4"/>
      <c r="C122" s="4"/>
      <c r="D122" s="209"/>
      <c r="E122" s="4"/>
      <c r="F122" s="4"/>
      <c r="G122" s="4"/>
    </row>
    <row r="123" spans="1:7" s="12" customFormat="1" ht="15" hidden="1" customHeight="1" x14ac:dyDescent="0.25">
      <c r="A123" s="4"/>
      <c r="C123" s="4"/>
      <c r="D123" s="209"/>
      <c r="E123" s="4"/>
      <c r="F123" s="4"/>
      <c r="G123" s="4"/>
    </row>
    <row r="124" spans="1:7" s="12" customFormat="1" ht="15" hidden="1" customHeight="1" x14ac:dyDescent="0.25">
      <c r="A124" s="4"/>
      <c r="C124" s="4"/>
      <c r="D124" s="209"/>
      <c r="E124" s="4"/>
      <c r="F124" s="4"/>
      <c r="G124" s="4"/>
    </row>
    <row r="125" spans="1:7" s="12" customFormat="1" ht="15" hidden="1" customHeight="1" x14ac:dyDescent="0.25">
      <c r="A125" s="4"/>
      <c r="C125" s="4"/>
      <c r="D125" s="209"/>
      <c r="E125" s="4"/>
      <c r="F125" s="4"/>
      <c r="G125" s="4"/>
    </row>
    <row r="126" spans="1:7" s="12" customFormat="1" ht="15" hidden="1" customHeight="1" x14ac:dyDescent="0.25">
      <c r="A126" s="4"/>
      <c r="C126" s="4"/>
      <c r="D126" s="209"/>
      <c r="E126" s="4"/>
      <c r="F126" s="4"/>
      <c r="G126" s="4"/>
    </row>
    <row r="127" spans="1:7" s="12" customFormat="1" ht="15" hidden="1" customHeight="1" x14ac:dyDescent="0.25">
      <c r="A127" s="4"/>
      <c r="C127" s="4"/>
      <c r="D127" s="209"/>
      <c r="E127" s="4"/>
      <c r="F127" s="4"/>
      <c r="G127" s="4"/>
    </row>
    <row r="128" spans="1:7" ht="15" hidden="1" customHeight="1" x14ac:dyDescent="0.25"/>
    <row r="129" ht="15" hidden="1" customHeight="1" x14ac:dyDescent="0.25"/>
    <row r="130" ht="15" hidden="1" customHeight="1" x14ac:dyDescent="0.25"/>
    <row r="131" ht="15" hidden="1" customHeight="1" x14ac:dyDescent="0.25"/>
    <row r="132" ht="15" hidden="1" customHeight="1" x14ac:dyDescent="0.25"/>
    <row r="133" ht="15" hidden="1" customHeight="1" x14ac:dyDescent="0.25"/>
    <row r="134" ht="15" hidden="1" customHeight="1" x14ac:dyDescent="0.25"/>
    <row r="135" ht="15" hidden="1" customHeight="1" x14ac:dyDescent="0.25"/>
    <row r="136" ht="15" hidden="1" customHeight="1" x14ac:dyDescent="0.25"/>
    <row r="137" ht="15" hidden="1" customHeight="1" x14ac:dyDescent="0.25"/>
    <row r="138" ht="15" hidden="1" customHeight="1" x14ac:dyDescent="0.25"/>
    <row r="139" ht="15" hidden="1" customHeight="1" x14ac:dyDescent="0.25"/>
    <row r="140" ht="15" hidden="1" customHeight="1" x14ac:dyDescent="0.25"/>
    <row r="141" ht="15" hidden="1" customHeight="1" x14ac:dyDescent="0.25"/>
    <row r="142" ht="15" hidden="1" customHeight="1" x14ac:dyDescent="0.25"/>
    <row r="143" ht="15" hidden="1" customHeight="1" x14ac:dyDescent="0.25"/>
    <row r="144" ht="15" hidden="1" customHeight="1" x14ac:dyDescent="0.25"/>
    <row r="145" ht="15" hidden="1" customHeight="1" x14ac:dyDescent="0.25"/>
    <row r="146" ht="15" hidden="1" customHeight="1" x14ac:dyDescent="0.25"/>
    <row r="147" ht="15" hidden="1" customHeight="1" x14ac:dyDescent="0.25"/>
    <row r="148" ht="15" hidden="1" customHeight="1" x14ac:dyDescent="0.25"/>
    <row r="149" ht="15" hidden="1" customHeight="1" x14ac:dyDescent="0.25"/>
    <row r="150" ht="15" hidden="1" customHeight="1" x14ac:dyDescent="0.25"/>
    <row r="151" ht="15" hidden="1" customHeight="1" x14ac:dyDescent="0.25"/>
    <row r="152" ht="15" hidden="1" customHeight="1" x14ac:dyDescent="0.25"/>
    <row r="153" ht="15" hidden="1" customHeight="1" x14ac:dyDescent="0.25"/>
    <row r="154" ht="15" hidden="1" customHeight="1" x14ac:dyDescent="0.25"/>
    <row r="155" ht="15" hidden="1" customHeight="1" x14ac:dyDescent="0.25"/>
    <row r="156" ht="15" hidden="1" customHeight="1" x14ac:dyDescent="0.25"/>
    <row r="157" ht="15" hidden="1" customHeight="1" x14ac:dyDescent="0.25"/>
    <row r="158" ht="15" hidden="1" customHeight="1" x14ac:dyDescent="0.25"/>
    <row r="159" ht="15" hidden="1" customHeight="1" x14ac:dyDescent="0.25"/>
    <row r="160" ht="15" hidden="1" customHeight="1" x14ac:dyDescent="0.25"/>
    <row r="161" ht="15" hidden="1" customHeight="1" x14ac:dyDescent="0.25"/>
    <row r="162" ht="15" hidden="1" customHeight="1" x14ac:dyDescent="0.25"/>
    <row r="163" ht="15" hidden="1" customHeight="1" x14ac:dyDescent="0.25"/>
    <row r="164" ht="15" hidden="1" customHeight="1" x14ac:dyDescent="0.25"/>
    <row r="165" ht="15" hidden="1" customHeight="1" x14ac:dyDescent="0.25"/>
    <row r="166" ht="15" hidden="1" customHeight="1" x14ac:dyDescent="0.25"/>
    <row r="167" ht="15" hidden="1" customHeight="1" x14ac:dyDescent="0.25"/>
    <row r="168" ht="15" hidden="1" customHeight="1" x14ac:dyDescent="0.25"/>
    <row r="169" ht="15" hidden="1" customHeight="1" x14ac:dyDescent="0.25"/>
    <row r="170" ht="15" hidden="1" customHeight="1" x14ac:dyDescent="0.25"/>
    <row r="171" ht="15" hidden="1" customHeight="1" x14ac:dyDescent="0.25"/>
    <row r="172" ht="15" hidden="1" customHeight="1" x14ac:dyDescent="0.25"/>
    <row r="173" ht="15" hidden="1" customHeight="1" x14ac:dyDescent="0.25"/>
    <row r="174" ht="15" hidden="1" customHeight="1" x14ac:dyDescent="0.25"/>
    <row r="175" ht="15" hidden="1" customHeight="1" x14ac:dyDescent="0.25"/>
    <row r="176" ht="15" hidden="1" customHeight="1" x14ac:dyDescent="0.25"/>
    <row r="177" ht="15" hidden="1" customHeight="1" x14ac:dyDescent="0.25"/>
    <row r="178" ht="15" hidden="1" customHeight="1" x14ac:dyDescent="0.25"/>
    <row r="179" ht="15" hidden="1" customHeight="1" x14ac:dyDescent="0.25"/>
    <row r="180" ht="15" hidden="1" customHeight="1" x14ac:dyDescent="0.25"/>
    <row r="181" ht="15" hidden="1" customHeight="1" x14ac:dyDescent="0.25"/>
    <row r="182" ht="15" hidden="1" customHeight="1" x14ac:dyDescent="0.25"/>
    <row r="183" ht="15" hidden="1" customHeight="1" x14ac:dyDescent="0.25"/>
    <row r="184" ht="15" hidden="1" customHeight="1" x14ac:dyDescent="0.25"/>
    <row r="185" ht="15" hidden="1" customHeight="1" x14ac:dyDescent="0.25"/>
    <row r="186" ht="15" hidden="1" customHeight="1" x14ac:dyDescent="0.25"/>
    <row r="187" ht="15" hidden="1" customHeight="1" x14ac:dyDescent="0.25"/>
    <row r="188" ht="15" hidden="1" customHeight="1" x14ac:dyDescent="0.25"/>
    <row r="189" ht="15" hidden="1" customHeight="1" x14ac:dyDescent="0.25"/>
    <row r="190" ht="15" hidden="1" customHeight="1" x14ac:dyDescent="0.25"/>
    <row r="191" ht="15" hidden="1" customHeight="1" x14ac:dyDescent="0.25"/>
    <row r="192" ht="15" hidden="1" customHeight="1" x14ac:dyDescent="0.25"/>
    <row r="193" ht="15" hidden="1" customHeight="1" x14ac:dyDescent="0.25"/>
    <row r="194" ht="15" hidden="1" customHeight="1" x14ac:dyDescent="0.25"/>
    <row r="195" ht="15" hidden="1" customHeight="1" x14ac:dyDescent="0.25"/>
    <row r="196" ht="15" hidden="1" customHeight="1" x14ac:dyDescent="0.25"/>
    <row r="197" ht="15" hidden="1" customHeight="1" x14ac:dyDescent="0.25"/>
    <row r="198" ht="15" hidden="1" customHeight="1" x14ac:dyDescent="0.25"/>
    <row r="199" ht="15" hidden="1" customHeight="1" x14ac:dyDescent="0.25"/>
    <row r="200" ht="15" hidden="1" customHeight="1" x14ac:dyDescent="0.25"/>
    <row r="201" ht="15" hidden="1" customHeight="1" x14ac:dyDescent="0.25"/>
    <row r="202" ht="15" hidden="1" customHeight="1" x14ac:dyDescent="0.25"/>
    <row r="203" ht="15" hidden="1" customHeight="1" x14ac:dyDescent="0.25"/>
    <row r="204" ht="15" hidden="1" customHeight="1" x14ac:dyDescent="0.25"/>
    <row r="205" ht="15" hidden="1" customHeight="1" x14ac:dyDescent="0.25"/>
    <row r="206" ht="15" hidden="1" customHeight="1" x14ac:dyDescent="0.25"/>
    <row r="207" ht="15" hidden="1" customHeight="1" x14ac:dyDescent="0.25"/>
    <row r="208" ht="15" hidden="1" customHeight="1" x14ac:dyDescent="0.25"/>
    <row r="209" ht="15" hidden="1" customHeight="1" x14ac:dyDescent="0.25"/>
    <row r="210" ht="15" hidden="1" customHeight="1" x14ac:dyDescent="0.25"/>
    <row r="211" ht="15" hidden="1" customHeight="1" x14ac:dyDescent="0.25"/>
    <row r="212" ht="15" hidden="1" customHeight="1" x14ac:dyDescent="0.25"/>
    <row r="213" ht="15" hidden="1" customHeight="1" x14ac:dyDescent="0.25"/>
    <row r="214" ht="15" hidden="1" customHeight="1" x14ac:dyDescent="0.25"/>
    <row r="215" ht="15" hidden="1" customHeight="1" x14ac:dyDescent="0.25"/>
    <row r="216" ht="15" hidden="1" customHeight="1" x14ac:dyDescent="0.25"/>
    <row r="217" ht="15" hidden="1" customHeight="1" x14ac:dyDescent="0.25"/>
    <row r="218" ht="15" hidden="1" customHeight="1" x14ac:dyDescent="0.25"/>
    <row r="219" ht="15" hidden="1" customHeight="1" x14ac:dyDescent="0.25"/>
    <row r="220" ht="15" hidden="1" customHeight="1" x14ac:dyDescent="0.25"/>
    <row r="221" ht="15" hidden="1" customHeight="1" x14ac:dyDescent="0.25"/>
    <row r="222" ht="15" hidden="1" customHeight="1" x14ac:dyDescent="0.25"/>
    <row r="223" ht="15" hidden="1" customHeight="1" x14ac:dyDescent="0.25"/>
    <row r="224" ht="15" hidden="1" customHeight="1" x14ac:dyDescent="0.25"/>
    <row r="225" ht="15" hidden="1" customHeight="1" x14ac:dyDescent="0.25"/>
    <row r="226" ht="15" hidden="1" customHeight="1" x14ac:dyDescent="0.25"/>
    <row r="227" ht="15" hidden="1" customHeight="1" x14ac:dyDescent="0.25"/>
    <row r="228" ht="15" hidden="1" customHeight="1" x14ac:dyDescent="0.25"/>
  </sheetData>
  <sortState ref="D14:D37">
    <sortCondition ref="D14"/>
  </sortState>
  <mergeCells count="4">
    <mergeCell ref="C4:D4"/>
    <mergeCell ref="E5:G5"/>
    <mergeCell ref="D51:G51"/>
    <mergeCell ref="D48:G48"/>
  </mergeCells>
  <pageMargins left="0.7" right="0.7" top="0.75" bottom="0.75" header="0.3" footer="0.3"/>
  <pageSetup paperSize="9" scale="61" orientation="portrait" r:id="rId1"/>
  <headerFooter differentFirst="1">
    <firstHeader xml:space="preserve">&amp;R&amp;G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7</vt:i4>
      </vt:variant>
    </vt:vector>
  </HeadingPairs>
  <TitlesOfParts>
    <vt:vector size="13" baseType="lpstr">
      <vt:lpstr>Содержание</vt:lpstr>
      <vt:lpstr>E_Экологические аспекты</vt:lpstr>
      <vt:lpstr>S_Социальные аспекты</vt:lpstr>
      <vt:lpstr>G_Управленческие аспекты</vt:lpstr>
      <vt:lpstr>Экономические показатели</vt:lpstr>
      <vt:lpstr>Периметр данных</vt:lpstr>
      <vt:lpstr>'E_Экологические аспекты'!_GoBack</vt:lpstr>
      <vt:lpstr>'E_Экологические аспекты'!Область_печати</vt:lpstr>
      <vt:lpstr>'G_Управленческие аспекты'!Область_печати</vt:lpstr>
      <vt:lpstr>'S_Социальные аспекты'!Область_печати</vt:lpstr>
      <vt:lpstr>'Периметр данных'!Область_печати</vt:lpstr>
      <vt:lpstr>Содержание!Область_печати</vt:lpstr>
      <vt:lpstr>'Экономические показатели'!Область_печати</vt:lpstr>
    </vt:vector>
  </TitlesOfParts>
  <Company>Deloitte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Deloitte</dc:creator>
  <cp:lastModifiedBy>Клочкова Евгения Сергеевна</cp:lastModifiedBy>
  <dcterms:created xsi:type="dcterms:W3CDTF">2019-12-19T09:09:30Z</dcterms:created>
  <dcterms:modified xsi:type="dcterms:W3CDTF">2021-08-18T15:00:05Z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ash">
    <vt:lpwstr/>
  </property>
  <property fmtid="{D5CDD505-2E9C-101B-9397-08002B2CF9AE}" pid="3" name="Hide date">
    <vt:lpwstr/>
  </property>
  <property fmtid="{D5CDD505-2E9C-101B-9397-08002B2CF9AE}" pid="4" name="Classification">
    <vt:lpwstr>Confidential</vt:lpwstr>
  </property>
</Properties>
</file>